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60" yWindow="560" windowWidth="25040" windowHeight="14340" tabRatio="859"/>
  </bookViews>
  <sheets>
    <sheet name="history comparison" sheetId="11" r:id="rId1"/>
    <sheet name="interesting facts" sheetId="12" r:id="rId2"/>
    <sheet name="overview of next sheets" sheetId="6" r:id="rId3"/>
    <sheet name="source data sheet" sheetId="2" state="hidden" r:id="rId4"/>
    <sheet name="source data racers" sheetId="7" state="hidden" r:id="rId5"/>
    <sheet name="source data - models" sheetId="3" state="hidden" r:id="rId6"/>
    <sheet name="models participation per class" sheetId="10" r:id="rId7"/>
    <sheet name="models particip. per country" sheetId="5" r:id="rId8"/>
    <sheet name="racers per country" sheetId="8" r:id="rId9"/>
    <sheet name="particip.per country per class" sheetId="9" r:id="rId10"/>
  </sheets>
  <calcPr calcId="140001" concurrentCalc="0"/>
  <pivotCaches>
    <pivotCache cacheId="15" r:id="rId11"/>
    <pivotCache cacheId="16" r:id="rId12"/>
    <pivotCache cacheId="17" r:id="rId1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8" i="11" l="1"/>
  <c r="AU9" i="11"/>
  <c r="AU10" i="11"/>
  <c r="AU11" i="11"/>
  <c r="AU12" i="11"/>
  <c r="AU7" i="11"/>
  <c r="AV7" i="11"/>
  <c r="AV12" i="11"/>
  <c r="E9" i="12"/>
  <c r="B11" i="12"/>
  <c r="AO7" i="11"/>
  <c r="AO8" i="11"/>
  <c r="AO9" i="11"/>
  <c r="AO10" i="11"/>
  <c r="AO11" i="11"/>
  <c r="AO12" i="11"/>
  <c r="AO13" i="11"/>
  <c r="AO14" i="11"/>
  <c r="AO15" i="11"/>
  <c r="AO16" i="11"/>
  <c r="AO18" i="11"/>
  <c r="AO19" i="11"/>
  <c r="AO21" i="11"/>
  <c r="AO22" i="11"/>
  <c r="AO24" i="11"/>
  <c r="AO25" i="11"/>
  <c r="AO26" i="11"/>
  <c r="AO28" i="11"/>
  <c r="AO29" i="11"/>
  <c r="AO32" i="11"/>
  <c r="AO6" i="11"/>
  <c r="AH32" i="11"/>
  <c r="AJ7" i="11"/>
  <c r="AJ8" i="11"/>
  <c r="AJ9" i="11"/>
  <c r="AJ10" i="11"/>
  <c r="AJ11" i="11"/>
  <c r="AJ12" i="11"/>
  <c r="AJ13" i="11"/>
  <c r="AJ6" i="11"/>
  <c r="AJ14" i="11"/>
  <c r="AJ15" i="11"/>
  <c r="AJ16" i="11"/>
  <c r="AJ18" i="11"/>
  <c r="AJ19" i="11"/>
  <c r="AJ21" i="11"/>
  <c r="AJ22" i="11"/>
  <c r="AJ24" i="11"/>
  <c r="AJ25" i="11"/>
  <c r="AJ26" i="11"/>
  <c r="AJ28" i="11"/>
  <c r="AJ29" i="11"/>
  <c r="AJ32" i="11"/>
  <c r="AF32" i="11"/>
  <c r="AD2" i="11"/>
  <c r="AD3" i="11"/>
  <c r="AD4" i="11"/>
  <c r="AD5" i="11"/>
  <c r="AD6" i="11"/>
  <c r="AD7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B32" i="11"/>
  <c r="Z32" i="11"/>
  <c r="Y32" i="11"/>
  <c r="X2" i="11"/>
  <c r="X3" i="1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V32" i="11"/>
  <c r="T32" i="11"/>
  <c r="S32" i="11"/>
  <c r="R2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P32" i="11"/>
  <c r="N32" i="11"/>
  <c r="M32" i="11"/>
  <c r="L2" i="11"/>
  <c r="L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K32" i="11"/>
  <c r="J32" i="11"/>
  <c r="I32" i="11"/>
  <c r="H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G32" i="11"/>
  <c r="F32" i="11"/>
  <c r="E32" i="11"/>
  <c r="D2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C32" i="11"/>
  <c r="B32" i="11"/>
  <c r="A32" i="11"/>
  <c r="AT10" i="11"/>
  <c r="AT11" i="11"/>
  <c r="AV11" i="11"/>
  <c r="AS11" i="11"/>
  <c r="AR11" i="11"/>
  <c r="AT9" i="11"/>
  <c r="AV10" i="11"/>
  <c r="AS10" i="11"/>
  <c r="AR10" i="11"/>
  <c r="AT8" i="11"/>
  <c r="AV9" i="11"/>
  <c r="AS9" i="11"/>
  <c r="AR9" i="11"/>
  <c r="AT7" i="11"/>
  <c r="AV8" i="11"/>
  <c r="AS8" i="11"/>
  <c r="AR8" i="11"/>
  <c r="AT6" i="11"/>
  <c r="AS7" i="11"/>
  <c r="AR7" i="11"/>
  <c r="AS6" i="11"/>
  <c r="AR6" i="11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</calcChain>
</file>

<file path=xl/sharedStrings.xml><?xml version="1.0" encoding="utf-8"?>
<sst xmlns="http://schemas.openxmlformats.org/spreadsheetml/2006/main" count="6116" uniqueCount="395">
  <si>
    <t>F1-E1</t>
  </si>
  <si>
    <t>JUN</t>
  </si>
  <si>
    <t>SEN</t>
  </si>
  <si>
    <t>Jerome BOURGEOIS</t>
  </si>
  <si>
    <t>France</t>
  </si>
  <si>
    <t>Tomas DERNER</t>
  </si>
  <si>
    <t>Czech Republic</t>
  </si>
  <si>
    <t>Michał DZURDŻ</t>
  </si>
  <si>
    <t>Poland</t>
  </si>
  <si>
    <t>Adam FISER</t>
  </si>
  <si>
    <t>Stepan FISER</t>
  </si>
  <si>
    <t>Patryk GEBAUER</t>
  </si>
  <si>
    <t>IGOR GOŚLIŃSKI</t>
  </si>
  <si>
    <t>Petr HOSEK</t>
  </si>
  <si>
    <t>Mateusz JĘDRZEJEWSKI</t>
  </si>
  <si>
    <t>Glib KRAVCHENKO</t>
  </si>
  <si>
    <t>Ukraine</t>
  </si>
  <si>
    <t>Jakub PAWELEC</t>
  </si>
  <si>
    <t>Jan SKOPAL</t>
  </si>
  <si>
    <t>Vasily SPITSYN</t>
  </si>
  <si>
    <t>Russia</t>
  </si>
  <si>
    <t>Oleh USTINOV</t>
  </si>
  <si>
    <t>Stanisław WIECZOREK</t>
  </si>
  <si>
    <t>Mufan YANG</t>
  </si>
  <si>
    <t>China</t>
  </si>
  <si>
    <t>mini ECO standard</t>
  </si>
  <si>
    <t>Martin BARTOS</t>
  </si>
  <si>
    <t>Zdenka DOSTALOVA</t>
  </si>
  <si>
    <t>Marcin GAJEWSKI</t>
  </si>
  <si>
    <t>Martin HANZLIK</t>
  </si>
  <si>
    <t>Andriy KOVALENKO</t>
  </si>
  <si>
    <t>Lukas LINHART</t>
  </si>
  <si>
    <t>Kristina LUKESOVA</t>
  </si>
  <si>
    <t>Miroslav MILETIN</t>
  </si>
  <si>
    <t>Sergei OLANIN</t>
  </si>
  <si>
    <t>Marek SOBCZYK</t>
  </si>
  <si>
    <t>Jan SRSEN</t>
  </si>
  <si>
    <t>Waldemar WARGULAK</t>
  </si>
  <si>
    <t>Krzysztof WOŹNIAK</t>
  </si>
  <si>
    <t>Piotr ZOMB</t>
  </si>
  <si>
    <t>Andrey BEREKA</t>
  </si>
  <si>
    <t>Dimitro BORSHCH</t>
  </si>
  <si>
    <t>Ferenc BOTI</t>
  </si>
  <si>
    <t>Hungary</t>
  </si>
  <si>
    <t>Penglong CHEN</t>
  </si>
  <si>
    <t>Artem DIMITRIEV</t>
  </si>
  <si>
    <t>Mateusz DZWONKOWSKI</t>
  </si>
  <si>
    <t>Missiunas GIEDRIUS</t>
  </si>
  <si>
    <t>Lithuania</t>
  </si>
  <si>
    <t>Kangyu HANG</t>
  </si>
  <si>
    <t>Georgij HNKOYAN</t>
  </si>
  <si>
    <t>Illia KOSTIUK</t>
  </si>
  <si>
    <t>Ruicheng LAI</t>
  </si>
  <si>
    <t>Oleh MALAKHIVSKYY</t>
  </si>
  <si>
    <t>Manvydas PLETKUS</t>
  </si>
  <si>
    <t>Roman R. ROMANOW</t>
  </si>
  <si>
    <t>Yevheniia RUDENKO</t>
  </si>
  <si>
    <t>Augustas SEREIKA</t>
  </si>
  <si>
    <t>Stepan SUROVENKOV</t>
  </si>
  <si>
    <t>Mikołaj SŁOMIŃSKI</t>
  </si>
  <si>
    <t>Simeon TODOROV</t>
  </si>
  <si>
    <t>Bulgaria</t>
  </si>
  <si>
    <t>Aleksandar ZAHARIEV</t>
  </si>
  <si>
    <t>mini ECO expert</t>
  </si>
  <si>
    <t>Albertas ALIASEVICIUS</t>
  </si>
  <si>
    <t>Alyssa BOECKSTEYNS</t>
  </si>
  <si>
    <t>Belgium</t>
  </si>
  <si>
    <t>Werner BRECKLINGHAUS</t>
  </si>
  <si>
    <t>Germany</t>
  </si>
  <si>
    <t>Donatas CEPONIS</t>
  </si>
  <si>
    <t>Michael DAHM</t>
  </si>
  <si>
    <t>Dimitar DIMITROV</t>
  </si>
  <si>
    <t>Zbynek FISER</t>
  </si>
  <si>
    <t>Evgeniy GROMOV</t>
  </si>
  <si>
    <t>Janos KATONA</t>
  </si>
  <si>
    <t>Szilvia KATONA</t>
  </si>
  <si>
    <t>Viktoria KATONA</t>
  </si>
  <si>
    <t>Alexander KOSTYK</t>
  </si>
  <si>
    <t>Filip KRAWCZYK</t>
  </si>
  <si>
    <t>Ulrich KRIEGER</t>
  </si>
  <si>
    <t>Jan KUSZ</t>
  </si>
  <si>
    <t>Dimitar MARKOV</t>
  </si>
  <si>
    <t>Sorin MAVRU</t>
  </si>
  <si>
    <t>Romania</t>
  </si>
  <si>
    <t>Mario MUMENTHALES</t>
  </si>
  <si>
    <t>Switzerland</t>
  </si>
  <si>
    <t>Tomas NAGY</t>
  </si>
  <si>
    <t>Oleksandr NOVYK</t>
  </si>
  <si>
    <t>Tomasz NOWAK</t>
  </si>
  <si>
    <t>Petko PETKOV</t>
  </si>
  <si>
    <t>Alexander POGREY</t>
  </si>
  <si>
    <t>Jan PROCHASKA</t>
  </si>
  <si>
    <t>Valentinas PUMPUTIS</t>
  </si>
  <si>
    <t>Jaroslav REZEK</t>
  </si>
  <si>
    <t>Dimitriy SPITSYN</t>
  </si>
  <si>
    <t>Ralf THIELE</t>
  </si>
  <si>
    <t>Thailand</t>
  </si>
  <si>
    <t>Sarah THIELE</t>
  </si>
  <si>
    <t>Georgi TODOROV</t>
  </si>
  <si>
    <t>Josef TOOT</t>
  </si>
  <si>
    <t>Alexej UTESHEV</t>
  </si>
  <si>
    <t>Mateusz WOŹNIAK</t>
  </si>
  <si>
    <t>Denis DIMITROV</t>
  </si>
  <si>
    <t>Aleksandar NIKOLOV</t>
  </si>
  <si>
    <t>Yurii PRIMAKOV</t>
  </si>
  <si>
    <t>Kristian VESELINOV</t>
  </si>
  <si>
    <t>ECO standard</t>
  </si>
  <si>
    <t>Ivo BOECKSTEYNS</t>
  </si>
  <si>
    <t>Tomas BUBENIK</t>
  </si>
  <si>
    <t>Ilya DAVYADOV</t>
  </si>
  <si>
    <t>Vladimir DIMITROV</t>
  </si>
  <si>
    <t>Michal FOLTYN</t>
  </si>
  <si>
    <t>Ivailo GORANOV</t>
  </si>
  <si>
    <t>Geert KEYAERTS</t>
  </si>
  <si>
    <t>Evgeny KOROBEINIKOV</t>
  </si>
  <si>
    <t>Maik LUPLOW</t>
  </si>
  <si>
    <t>Piotr STOLAREK</t>
  </si>
  <si>
    <t>Bernd WEISS</t>
  </si>
  <si>
    <t>ECO expert</t>
  </si>
  <si>
    <t>Ansheng CHEN</t>
  </si>
  <si>
    <t>Stephane DOUENAT</t>
  </si>
  <si>
    <t>Claudiu FELDAN</t>
  </si>
  <si>
    <t>Jorg FINK</t>
  </si>
  <si>
    <t>Qi LIANG</t>
  </si>
  <si>
    <t>Urban POLJSAK</t>
  </si>
  <si>
    <t>Slovenia</t>
  </si>
  <si>
    <t>Vratislav SVORCIK</t>
  </si>
  <si>
    <t>Meng WANG</t>
  </si>
  <si>
    <t>Ruili XU</t>
  </si>
  <si>
    <t>Qi YAO</t>
  </si>
  <si>
    <t>Qinghong ZENG</t>
  </si>
  <si>
    <t>mini Mono</t>
  </si>
  <si>
    <t>Piotr JÓŹWIAK</t>
  </si>
  <si>
    <t>Buby BERTELS</t>
  </si>
  <si>
    <t>Csaba DANIELFY</t>
  </si>
  <si>
    <t>Dimitriy DIMITRIEV</t>
  </si>
  <si>
    <t>Tom FEYEN</t>
  </si>
  <si>
    <t>Hartwig KOCH</t>
  </si>
  <si>
    <t>Rainer MEHLSKOW</t>
  </si>
  <si>
    <t>Karol PENCONEK</t>
  </si>
  <si>
    <t>Andreas PETZ</t>
  </si>
  <si>
    <t>Pavlo RUDENKO</t>
  </si>
  <si>
    <t>Patric SCHILLER</t>
  </si>
  <si>
    <t>Randolf SCHMID</t>
  </si>
  <si>
    <t>Dave VANSTEELANT</t>
  </si>
  <si>
    <t>Mono 1</t>
  </si>
  <si>
    <t>Zihao DENG</t>
  </si>
  <si>
    <t>Janina GMEINER</t>
  </si>
  <si>
    <t>Lea GMEINER</t>
  </si>
  <si>
    <t>Deborah STEINLE</t>
  </si>
  <si>
    <t>Mingwei BI</t>
  </si>
  <si>
    <t>Jiafan CHA</t>
  </si>
  <si>
    <t>Steven DE GRAAF</t>
  </si>
  <si>
    <t>Nitherlands</t>
  </si>
  <si>
    <t>Fabrice DUBOIS</t>
  </si>
  <si>
    <t>Sui Fai LEE</t>
  </si>
  <si>
    <t>Hong Kong</t>
  </si>
  <si>
    <t>Stefan MARKOV</t>
  </si>
  <si>
    <t>Alexander NAZAROV</t>
  </si>
  <si>
    <t>Sergey NIKOLAEV</t>
  </si>
  <si>
    <t>Cristian PETROI</t>
  </si>
  <si>
    <t>Yann PICHEREAU</t>
  </si>
  <si>
    <t>Alain PROPHETE</t>
  </si>
  <si>
    <t>Mark SCHEREN</t>
  </si>
  <si>
    <t>Lifeng TAN</t>
  </si>
  <si>
    <t>Bart VAN GEYT</t>
  </si>
  <si>
    <t>Ivan ZAHARIEV</t>
  </si>
  <si>
    <t>Mono 2</t>
  </si>
  <si>
    <t>Yuchen WU</t>
  </si>
  <si>
    <t>Anton YUKHNIEVICH</t>
  </si>
  <si>
    <t>Jerome DEGAND</t>
  </si>
  <si>
    <t>Cornel PORCOTEANU</t>
  </si>
  <si>
    <t>Hydro 1</t>
  </si>
  <si>
    <t>Haoran CHEN</t>
  </si>
  <si>
    <t>Rafał NITECKI</t>
  </si>
  <si>
    <t>Mariusz OSTROWSKI</t>
  </si>
  <si>
    <t>Kolia PANAJOTOV</t>
  </si>
  <si>
    <t>Roman A. ROMANOV</t>
  </si>
  <si>
    <t>Maksym SOBBOTIN</t>
  </si>
  <si>
    <t>Michael STEINLE</t>
  </si>
  <si>
    <t>Waldemar TORUNIEWSKI</t>
  </si>
  <si>
    <t>Sitong ZHUGE</t>
  </si>
  <si>
    <t>Josef DVORAK</t>
  </si>
  <si>
    <t>Andrzej KUKOLKA</t>
  </si>
  <si>
    <t>Christoph MANG</t>
  </si>
  <si>
    <t>Jean Damien VIVIER</t>
  </si>
  <si>
    <t>Hydro 2</t>
  </si>
  <si>
    <t>mini Hydro</t>
  </si>
  <si>
    <t>Michał PYTLIK</t>
  </si>
  <si>
    <t>Yubo ZHANG</t>
  </si>
  <si>
    <t>Cuifeng XING</t>
  </si>
  <si>
    <t>Zhaohe GONG</t>
  </si>
  <si>
    <t>FSR E</t>
  </si>
  <si>
    <t>Zdenek BASTA</t>
  </si>
  <si>
    <t>mini ECO team</t>
  </si>
  <si>
    <t>1 BULGARIA Junior Mini</t>
  </si>
  <si>
    <t>1 CHINA Junior Mini</t>
  </si>
  <si>
    <t>1 CZECH REP. Junior Mini</t>
  </si>
  <si>
    <t>2 CZECH REP. Junior Mini</t>
  </si>
  <si>
    <t>1 LITHUANIA Junior Mini</t>
  </si>
  <si>
    <t>1 RUSSIA Junior Mini</t>
  </si>
  <si>
    <t>2 RUSSIA Junior Mini</t>
  </si>
  <si>
    <t>3 RUSSIA Junior Mini</t>
  </si>
  <si>
    <t>1 UKRAINE Junior Mini</t>
  </si>
  <si>
    <t>2 UKRAINE Junior Mini</t>
  </si>
  <si>
    <t xml:space="preserve">mini ECO team </t>
  </si>
  <si>
    <t>1 BULGARIA Mini</t>
  </si>
  <si>
    <t>1 CZECH REP. Mini</t>
  </si>
  <si>
    <t>2 CZECH REP. Mini</t>
  </si>
  <si>
    <t>3 CZECH REP. Mini</t>
  </si>
  <si>
    <t>4 CZECH REP. Mini</t>
  </si>
  <si>
    <t>1 GERMANY Mini</t>
  </si>
  <si>
    <t>2 GERMANY Mini</t>
  </si>
  <si>
    <t>1 LITHUANIA Mini</t>
  </si>
  <si>
    <t>1 POLAND Mini</t>
  </si>
  <si>
    <t>1 RUSSIA Mini</t>
  </si>
  <si>
    <t>1 UKRAINE Mini</t>
  </si>
  <si>
    <t>2 UKRAINE Mini</t>
  </si>
  <si>
    <t>ECO team</t>
  </si>
  <si>
    <t>1 BULGARIA Junior</t>
  </si>
  <si>
    <t>2 BULGARIA Junior</t>
  </si>
  <si>
    <t>1 CHINA Junior</t>
  </si>
  <si>
    <t>2 CHINA Junior</t>
  </si>
  <si>
    <t>1 CZECH REP. Junior</t>
  </si>
  <si>
    <t>1 LITHUANIA Junior</t>
  </si>
  <si>
    <t>1 RUSSIA Junior</t>
  </si>
  <si>
    <t>2 RUSSIA Junior</t>
  </si>
  <si>
    <t>1 UKRAINE Junior</t>
  </si>
  <si>
    <t>2 UKRAINE Junior</t>
  </si>
  <si>
    <t xml:space="preserve">ECO team </t>
  </si>
  <si>
    <t>1 BULGARIA</t>
  </si>
  <si>
    <t>2 BULGARIA</t>
  </si>
  <si>
    <t>1 CHINA</t>
  </si>
  <si>
    <t>2 CHINA</t>
  </si>
  <si>
    <t>3 CHINA</t>
  </si>
  <si>
    <t>4 CHINA</t>
  </si>
  <si>
    <t>5 CHINA</t>
  </si>
  <si>
    <t>1 CZECH REP.</t>
  </si>
  <si>
    <t>2 CZECH REP.</t>
  </si>
  <si>
    <t>1 GERMANY</t>
  </si>
  <si>
    <t>2 GERMANY</t>
  </si>
  <si>
    <t>3 GERMANY</t>
  </si>
  <si>
    <t>1 LITHUANIA</t>
  </si>
  <si>
    <t>1 POLAND</t>
  </si>
  <si>
    <t>1 RUSSIA</t>
  </si>
  <si>
    <t>2 RUSSIA</t>
  </si>
  <si>
    <t>1 UKRAINE</t>
  </si>
  <si>
    <t>Wenhao JI</t>
  </si>
  <si>
    <t>Wenrui XIONG</t>
  </si>
  <si>
    <t>Niklas SCHULZ</t>
  </si>
  <si>
    <t>Jianming ZHOU</t>
  </si>
  <si>
    <t>Yan MO</t>
  </si>
  <si>
    <t>Zhaolin HUANG</t>
  </si>
  <si>
    <t>Andreas BENKE</t>
  </si>
  <si>
    <t>Jozsef NOVICS</t>
  </si>
  <si>
    <t>Jacek DZWONKOWSKI</t>
  </si>
  <si>
    <t>Ernst ASCHLER</t>
  </si>
  <si>
    <t>no result</t>
  </si>
  <si>
    <t>F1-E</t>
  </si>
  <si>
    <t>Yuchuan DONG</t>
  </si>
  <si>
    <t>Oleh MALAKHIVSKY</t>
  </si>
  <si>
    <t>class</t>
  </si>
  <si>
    <t>age</t>
  </si>
  <si>
    <t>#</t>
  </si>
  <si>
    <t>name</t>
  </si>
  <si>
    <t>country</t>
  </si>
  <si>
    <t>start fee EUR</t>
  </si>
  <si>
    <t>Lei PAN</t>
  </si>
  <si>
    <t>Jurgen WINKLER</t>
  </si>
  <si>
    <t>Rene SCHULTZ</t>
  </si>
  <si>
    <t>Song XIAO</t>
  </si>
  <si>
    <t>F3-E</t>
  </si>
  <si>
    <t>Lingyi CAI</t>
  </si>
  <si>
    <t>Roman KULAKOV</t>
  </si>
  <si>
    <t>Qiansheng ZHU</t>
  </si>
  <si>
    <t>Aleksey PENIGIN</t>
  </si>
  <si>
    <t>Artem TERESHONOK</t>
  </si>
  <si>
    <t>Linqiang ZHANG</t>
  </si>
  <si>
    <t>Weiqiang QIU</t>
  </si>
  <si>
    <t>Jurgen THIELE</t>
  </si>
  <si>
    <t>Eric JOHN</t>
  </si>
  <si>
    <t>Chixiao HUNAG</t>
  </si>
  <si>
    <t>Mateusz WOZNIAK</t>
  </si>
  <si>
    <t>Adrian STOLAREK</t>
  </si>
  <si>
    <t>F3-V</t>
  </si>
  <si>
    <t>F1-V 3,5</t>
  </si>
  <si>
    <t>Yifu REN</t>
  </si>
  <si>
    <t>Lin LI</t>
  </si>
  <si>
    <t>Olaf KAMMERHOFER</t>
  </si>
  <si>
    <t>Maik KAMMERHOFER</t>
  </si>
  <si>
    <t>Zsolt LEKSZIKOV</t>
  </si>
  <si>
    <t>F1-V 7,5</t>
  </si>
  <si>
    <t>Wolfgang SCHULTZ</t>
  </si>
  <si>
    <t>F1-V 15</t>
  </si>
  <si>
    <t>Sergei BAIDERIAKOV</t>
  </si>
  <si>
    <t>Andrii VISYN</t>
  </si>
  <si>
    <t>TOTAL</t>
  </si>
  <si>
    <t>585 boats</t>
  </si>
  <si>
    <t>Count of class</t>
  </si>
  <si>
    <t>Column Labels</t>
  </si>
  <si>
    <t>Row Labels</t>
  </si>
  <si>
    <t>Grand Total</t>
  </si>
  <si>
    <t>Count of name</t>
  </si>
  <si>
    <t>Place:</t>
  </si>
  <si>
    <t>Date:</t>
  </si>
  <si>
    <t>Participants:</t>
  </si>
  <si>
    <t>17 countries</t>
  </si>
  <si>
    <t>62 juniors</t>
  </si>
  <si>
    <t>137 seniors</t>
  </si>
  <si>
    <t>21.-29.8.2015</t>
  </si>
  <si>
    <t>536 model boats (+ team model boats)</t>
  </si>
  <si>
    <t>teams are not included</t>
  </si>
  <si>
    <t>Kędzierzyn-Koźle, Poland</t>
  </si>
  <si>
    <t>result</t>
  </si>
  <si>
    <t>yes</t>
  </si>
  <si>
    <t>ECO expert Total</t>
  </si>
  <si>
    <t>Classes:</t>
  </si>
  <si>
    <t>20 classes (including ECO team and mini team)</t>
  </si>
  <si>
    <t>total</t>
  </si>
  <si>
    <t>Hidden sheets:</t>
  </si>
  <si>
    <t>source data sheet</t>
  </si>
  <si>
    <t>source data racers</t>
  </si>
  <si>
    <t>source data models</t>
  </si>
  <si>
    <t>2001 - Bulgaria</t>
  </si>
  <si>
    <t># jun</t>
  </si>
  <si>
    <t># sen</t>
  </si>
  <si>
    <t>jun + sen</t>
  </si>
  <si>
    <t>2004 - Poland</t>
  </si>
  <si>
    <t>2006 - Germany</t>
  </si>
  <si>
    <t>2008 - Poland</t>
  </si>
  <si>
    <t># of countries</t>
  </si>
  <si>
    <t>2010 - Germany</t>
  </si>
  <si>
    <t>2013 - Belgium</t>
  </si>
  <si>
    <t xml:space="preserve"># of countries </t>
  </si>
  <si>
    <t>heat duration (min)</t>
  </si>
  <si>
    <t>A1</t>
  </si>
  <si>
    <t>A2</t>
  </si>
  <si>
    <t>A3</t>
  </si>
  <si>
    <t>B1</t>
  </si>
  <si>
    <t># classes</t>
  </si>
  <si>
    <t xml:space="preserve"> ---</t>
  </si>
  <si>
    <t>F1E&lt;1kg</t>
  </si>
  <si>
    <t>F1E-1</t>
  </si>
  <si>
    <t>F1E&gt;1kg</t>
  </si>
  <si>
    <t>F1E+1</t>
  </si>
  <si>
    <t>F1V-15ccm</t>
  </si>
  <si>
    <t>F1V-3,5ccm</t>
  </si>
  <si>
    <t>F1V-7,5ccm</t>
  </si>
  <si>
    <t>F3E</t>
  </si>
  <si>
    <t>F3V</t>
  </si>
  <si>
    <t>FSR-E21</t>
  </si>
  <si>
    <t>FSR - E</t>
  </si>
  <si>
    <t>FSR ECO EXP</t>
  </si>
  <si>
    <t>ECO EXP</t>
  </si>
  <si>
    <t>FSR ECO</t>
  </si>
  <si>
    <t>ECO LIPO</t>
  </si>
  <si>
    <t>ECO ST</t>
  </si>
  <si>
    <t>FSR ECO ST</t>
  </si>
  <si>
    <t>Hydro 3</t>
  </si>
  <si>
    <t>Mono 3</t>
  </si>
  <si>
    <t>ECO mini ST</t>
  </si>
  <si>
    <t>ECO mini EXP</t>
  </si>
  <si>
    <t>ECO mini team - demo</t>
  </si>
  <si>
    <t>ECO mini team</t>
  </si>
  <si>
    <t xml:space="preserve">S7 </t>
  </si>
  <si>
    <t>mini Mono - demo</t>
  </si>
  <si>
    <t>S14</t>
  </si>
  <si>
    <t xml:space="preserve">mini Hydro - demo </t>
  </si>
  <si>
    <t>note: models in the table are counted only if it has result more than 0</t>
  </si>
  <si>
    <r>
      <t xml:space="preserve">2.4.6 Cancelation of classes from the world and continental championship programme
To the cancelation of a class from the world and continental championship programme of the NAVIGA the following conditions must be fulfilled:
(1) With a world championship every class (except the classes C, F6 and F7) with </t>
    </r>
    <r>
      <rPr>
        <b/>
        <sz val="12"/>
        <color theme="1"/>
        <rFont val="Calibri"/>
        <family val="2"/>
        <scheme val="minor"/>
      </rPr>
      <t>at least 10 competitors from 5 countries</t>
    </r>
    <r>
      <rPr>
        <sz val="12"/>
        <color theme="1"/>
        <rFont val="Calibri"/>
        <family val="2"/>
        <scheme val="minor"/>
      </rPr>
      <t xml:space="preserve"> (with</t>
    </r>
    <r>
      <rPr>
        <b/>
        <sz val="12"/>
        <color theme="1"/>
        <rFont val="Calibri"/>
        <family val="2"/>
        <scheme val="minor"/>
      </rPr>
      <t xml:space="preserve"> juniors 6 competitors from 3 countries</t>
    </r>
    <r>
      <rPr>
        <sz val="12"/>
        <color theme="1"/>
        <rFont val="Calibri"/>
        <family val="2"/>
        <scheme val="minor"/>
      </rPr>
      <t>) must be taken. With a continental championship every class (except the classes C, F6 and F7) with at least 10 competitors must be taken (with juniors 5 competitors). If this is not with 3 successive world championships the case, the concerning class from the championship programme is stroked.
(2) In the class F6 and F7 and the classes of the section C must be begun in each case at least 4 participants or teams from at least 2 countries (a country with continental championships).
(3) The cancelation of a class from the championship programme is to be informed by the presidium immediately after ending of the concerning championship of all land umbrella organisations. The section management can decide a cancelation on the section meeting (majority decision of the present land representatives) of a world championship and suggest to the presidium to the approval.</t>
    </r>
  </si>
  <si>
    <t>track</t>
  </si>
  <si>
    <t>max.participants per heat</t>
  </si>
  <si>
    <t>A</t>
  </si>
  <si>
    <t>B</t>
  </si>
  <si>
    <t>C</t>
  </si>
  <si>
    <t>2015 - Poland</t>
  </si>
  <si>
    <t>F1+E1</t>
  </si>
  <si>
    <t>F1-E (= F1 + 1kg), F1-E1 (=F1 - 1kg)</t>
  </si>
  <si>
    <t>F1-1kg</t>
  </si>
  <si>
    <t>1.place</t>
  </si>
  <si>
    <t>2.place</t>
  </si>
  <si>
    <t>3. place</t>
  </si>
  <si>
    <t>F1+1kg</t>
  </si>
  <si>
    <t>number of heats</t>
  </si>
  <si>
    <t>2015 total duration (netto)</t>
  </si>
  <si>
    <t>A (ECO)</t>
  </si>
  <si>
    <t>B (F)</t>
  </si>
  <si>
    <t>C (oval)</t>
  </si>
  <si>
    <t>duration (min)</t>
  </si>
  <si>
    <t>2015 tracks</t>
  </si>
  <si>
    <t>track A and C is in fact same track (parallel race is not possible)</t>
  </si>
  <si>
    <t xml:space="preserve">A+C = </t>
  </si>
  <si>
    <t>mins</t>
  </si>
  <si>
    <t>% change sen</t>
  </si>
  <si>
    <t>% change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</si>
</sst>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B2dd\-mmm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3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1">
    <xf numFmtId="0" fontId="0" fillId="0" borderId="0" xfId="0"/>
    <xf numFmtId="0" fontId="4" fillId="0" borderId="0" xfId="0" applyFont="1"/>
    <xf numFmtId="0" fontId="1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  <xf numFmtId="0" fontId="5" fillId="3" borderId="0" xfId="167"/>
    <xf numFmtId="0" fontId="0" fillId="0" borderId="0" xfId="0" applyFill="1"/>
    <xf numFmtId="0" fontId="8" fillId="0" borderId="0" xfId="0" applyFont="1"/>
    <xf numFmtId="0" fontId="8" fillId="0" borderId="0" xfId="167" applyFont="1" applyFill="1"/>
    <xf numFmtId="0" fontId="8" fillId="0" borderId="1" xfId="0" applyFont="1" applyFill="1" applyBorder="1" applyAlignment="1">
      <alignment horizontal="left"/>
    </xf>
    <xf numFmtId="0" fontId="8" fillId="0" borderId="1" xfId="0" applyNumberFormat="1" applyFont="1" applyFill="1" applyBorder="1"/>
    <xf numFmtId="0" fontId="8" fillId="0" borderId="0" xfId="0" applyFont="1" applyFill="1"/>
    <xf numFmtId="0" fontId="0" fillId="0" borderId="0" xfId="0" applyAlignment="1">
      <alignment horizontal="left" indent="1"/>
    </xf>
    <xf numFmtId="0" fontId="8" fillId="2" borderId="2" xfId="0" applyFont="1" applyFill="1" applyBorder="1" applyAlignment="1">
      <alignment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3" xfId="0" applyNumberFormat="1" applyFill="1" applyBorder="1" applyAlignment="1">
      <alignment vertical="center" wrapText="1"/>
    </xf>
    <xf numFmtId="0" fontId="0" fillId="6" borderId="5" xfId="0" applyNumberFormat="1" applyFill="1" applyBorder="1" applyAlignment="1">
      <alignment vertical="center" wrapText="1"/>
    </xf>
    <xf numFmtId="0" fontId="0" fillId="7" borderId="6" xfId="0" applyFill="1" applyBorder="1" applyAlignment="1">
      <alignment vertical="center" wrapText="1"/>
    </xf>
    <xf numFmtId="0" fontId="0" fillId="7" borderId="3" xfId="0" applyNumberFormat="1" applyFill="1" applyBorder="1" applyAlignment="1">
      <alignment vertical="center" wrapText="1"/>
    </xf>
    <xf numFmtId="0" fontId="0" fillId="7" borderId="4" xfId="0" applyNumberFormat="1" applyFill="1" applyBorder="1" applyAlignment="1">
      <alignment vertical="center" wrapText="1"/>
    </xf>
    <xf numFmtId="0" fontId="0" fillId="8" borderId="2" xfId="0" applyFill="1" applyBorder="1" applyAlignment="1">
      <alignment vertical="center" wrapText="1"/>
    </xf>
    <xf numFmtId="0" fontId="0" fillId="8" borderId="3" xfId="0" applyNumberFormat="1" applyFill="1" applyBorder="1" applyAlignment="1">
      <alignment vertical="center" wrapText="1"/>
    </xf>
    <xf numFmtId="0" fontId="0" fillId="8" borderId="5" xfId="0" applyNumberFormat="1" applyFill="1" applyBorder="1" applyAlignment="1">
      <alignment vertical="center" wrapText="1"/>
    </xf>
    <xf numFmtId="0" fontId="0" fillId="9" borderId="6" xfId="0" applyFill="1" applyBorder="1" applyAlignment="1">
      <alignment vertical="center" wrapText="1"/>
    </xf>
    <xf numFmtId="0" fontId="0" fillId="9" borderId="3" xfId="0" applyNumberFormat="1" applyFill="1" applyBorder="1" applyAlignment="1">
      <alignment vertical="center" wrapText="1"/>
    </xf>
    <xf numFmtId="0" fontId="0" fillId="9" borderId="3" xfId="0" applyNumberFormat="1" applyFill="1" applyBorder="1" applyAlignment="1">
      <alignment horizontal="center" vertical="center" wrapText="1"/>
    </xf>
    <xf numFmtId="0" fontId="0" fillId="9" borderId="4" xfId="0" applyNumberFormat="1" applyFill="1" applyBorder="1" applyAlignment="1">
      <alignment vertical="center" wrapText="1"/>
    </xf>
    <xf numFmtId="0" fontId="0" fillId="10" borderId="2" xfId="0" applyNumberFormat="1" applyFill="1" applyBorder="1" applyAlignment="1">
      <alignment vertical="center" wrapText="1"/>
    </xf>
    <xf numFmtId="0" fontId="0" fillId="10" borderId="3" xfId="0" applyNumberFormat="1" applyFill="1" applyBorder="1" applyAlignment="1">
      <alignment vertical="center" wrapText="1"/>
    </xf>
    <xf numFmtId="0" fontId="0" fillId="10" borderId="3" xfId="0" applyNumberFormat="1" applyFill="1" applyBorder="1" applyAlignment="1">
      <alignment horizontal="center" vertical="center" wrapText="1"/>
    </xf>
    <xf numFmtId="0" fontId="0" fillId="10" borderId="4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8" xfId="0" applyBorder="1"/>
    <xf numFmtId="0" fontId="0" fillId="0" borderId="11" xfId="0" applyNumberFormat="1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17" xfId="0" applyNumberFormat="1" applyBorder="1"/>
    <xf numFmtId="0" fontId="0" fillId="0" borderId="18" xfId="0" applyBorder="1"/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5" borderId="15" xfId="169" applyBorder="1"/>
    <xf numFmtId="0" fontId="7" fillId="5" borderId="16" xfId="169" applyBorder="1"/>
    <xf numFmtId="0" fontId="7" fillId="5" borderId="15" xfId="169" applyBorder="1" applyAlignment="1">
      <alignment horizontal="center"/>
    </xf>
    <xf numFmtId="0" fontId="7" fillId="5" borderId="16" xfId="169" applyBorder="1" applyAlignment="1">
      <alignment horizontal="center"/>
    </xf>
    <xf numFmtId="0" fontId="6" fillId="4" borderId="15" xfId="168" applyBorder="1"/>
    <xf numFmtId="0" fontId="6" fillId="4" borderId="15" xfId="168" applyBorder="1" applyAlignment="1">
      <alignment horizontal="center"/>
    </xf>
    <xf numFmtId="0" fontId="6" fillId="4" borderId="16" xfId="168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6" fillId="4" borderId="16" xfId="168" applyBorder="1"/>
    <xf numFmtId="0" fontId="0" fillId="0" borderId="20" xfId="0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0" fillId="0" borderId="24" xfId="0" applyBorder="1"/>
    <xf numFmtId="0" fontId="0" fillId="0" borderId="21" xfId="0" applyBorder="1"/>
    <xf numFmtId="0" fontId="0" fillId="0" borderId="22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12" borderId="2" xfId="0" applyFill="1" applyBorder="1"/>
    <xf numFmtId="0" fontId="0" fillId="12" borderId="3" xfId="0" applyNumberFormat="1" applyFill="1" applyBorder="1"/>
    <xf numFmtId="0" fontId="0" fillId="12" borderId="4" xfId="0" quotePrefix="1" applyNumberFormat="1" applyFill="1" applyBorder="1"/>
    <xf numFmtId="0" fontId="0" fillId="12" borderId="5" xfId="0" quotePrefix="1" applyNumberFormat="1" applyFill="1" applyBorder="1"/>
    <xf numFmtId="0" fontId="0" fillId="12" borderId="6" xfId="0" applyFill="1" applyBorder="1"/>
    <xf numFmtId="0" fontId="0" fillId="12" borderId="3" xfId="0" applyFill="1" applyBorder="1"/>
    <xf numFmtId="0" fontId="0" fillId="12" borderId="4" xfId="0" applyFill="1" applyBorder="1"/>
    <xf numFmtId="0" fontId="0" fillId="12" borderId="3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26" xfId="0" applyNumberFormat="1" applyBorder="1"/>
    <xf numFmtId="0" fontId="0" fillId="0" borderId="27" xfId="0" applyNumberFormat="1" applyBorder="1"/>
    <xf numFmtId="0" fontId="0" fillId="0" borderId="28" xfId="0" applyNumberFormat="1" applyBorder="1"/>
    <xf numFmtId="0" fontId="0" fillId="12" borderId="25" xfId="0" quotePrefix="1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/>
    <xf numFmtId="0" fontId="6" fillId="4" borderId="0" xfId="168"/>
    <xf numFmtId="0" fontId="0" fillId="11" borderId="31" xfId="0" applyNumberFormat="1" applyFill="1" applyBorder="1" applyAlignment="1">
      <alignment horizontal="center" vertical="center" wrapText="1"/>
    </xf>
    <xf numFmtId="0" fontId="0" fillId="11" borderId="32" xfId="0" applyNumberFormat="1" applyFill="1" applyBorder="1" applyAlignment="1">
      <alignment horizontal="center" vertical="center" wrapText="1"/>
    </xf>
    <xf numFmtId="0" fontId="0" fillId="11" borderId="33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7" xfId="0" applyFill="1" applyBorder="1"/>
    <xf numFmtId="0" fontId="0" fillId="0" borderId="34" xfId="0" applyFill="1" applyBorder="1"/>
    <xf numFmtId="0" fontId="0" fillId="0" borderId="36" xfId="0" applyFill="1" applyBorder="1"/>
    <xf numFmtId="0" fontId="6" fillId="4" borderId="31" xfId="168" applyBorder="1" applyAlignment="1">
      <alignment horizontal="center"/>
    </xf>
    <xf numFmtId="0" fontId="6" fillId="4" borderId="33" xfId="168" applyBorder="1"/>
    <xf numFmtId="1" fontId="0" fillId="0" borderId="17" xfId="0" applyNumberForma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3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7" xfId="0" applyFont="1" applyFill="1" applyBorder="1"/>
    <xf numFmtId="0" fontId="1" fillId="0" borderId="13" xfId="0" applyFont="1" applyFill="1" applyBorder="1"/>
    <xf numFmtId="0" fontId="1" fillId="0" borderId="19" xfId="0" applyFont="1" applyFill="1" applyBorder="1"/>
    <xf numFmtId="0" fontId="1" fillId="0" borderId="38" xfId="0" applyFont="1" applyFill="1" applyBorder="1"/>
    <xf numFmtId="1" fontId="0" fillId="0" borderId="35" xfId="0" applyNumberForma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7" xfId="0" applyBorder="1"/>
    <xf numFmtId="0" fontId="0" fillId="0" borderId="34" xfId="0" applyBorder="1"/>
    <xf numFmtId="0" fontId="0" fillId="0" borderId="35" xfId="0" applyBorder="1"/>
    <xf numFmtId="1" fontId="0" fillId="0" borderId="15" xfId="0" applyNumberFormat="1" applyBorder="1"/>
    <xf numFmtId="1" fontId="0" fillId="0" borderId="17" xfId="0" applyNumberFormat="1" applyBorder="1"/>
    <xf numFmtId="1" fontId="0" fillId="0" borderId="35" xfId="0" applyNumberFormat="1" applyBorder="1"/>
    <xf numFmtId="1" fontId="0" fillId="0" borderId="36" xfId="0" applyNumberFormat="1" applyBorder="1"/>
    <xf numFmtId="0" fontId="0" fillId="8" borderId="30" xfId="0" applyFill="1" applyBorder="1" applyAlignment="1">
      <alignment horizontal="center"/>
    </xf>
    <xf numFmtId="0" fontId="0" fillId="2" borderId="3" xfId="0" applyNumberFormat="1" applyFill="1" applyBorder="1" applyAlignment="1">
      <alignment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39" xfId="0" applyNumberFormat="1" applyFill="1" applyBorder="1" applyAlignment="1">
      <alignment vertical="center" wrapText="1"/>
    </xf>
    <xf numFmtId="0" fontId="0" fillId="2" borderId="5" xfId="0" applyNumberFormat="1" applyFill="1" applyBorder="1" applyAlignment="1">
      <alignment vertical="center" wrapText="1"/>
    </xf>
    <xf numFmtId="0" fontId="0" fillId="0" borderId="40" xfId="0" applyNumberFormat="1" applyBorder="1"/>
    <xf numFmtId="0" fontId="0" fillId="0" borderId="41" xfId="0" applyNumberFormat="1" applyBorder="1"/>
    <xf numFmtId="0" fontId="0" fillId="0" borderId="42" xfId="0" applyNumberFormat="1" applyBorder="1"/>
    <xf numFmtId="0" fontId="0" fillId="0" borderId="43" xfId="0" applyNumberFormat="1" applyBorder="1"/>
    <xf numFmtId="0" fontId="0" fillId="0" borderId="44" xfId="0" applyNumberFormat="1" applyBorder="1"/>
    <xf numFmtId="0" fontId="0" fillId="0" borderId="45" xfId="0" applyNumberFormat="1" applyBorder="1"/>
    <xf numFmtId="0" fontId="0" fillId="12" borderId="39" xfId="0" quotePrefix="1" applyNumberFormat="1" applyFill="1" applyBorder="1"/>
    <xf numFmtId="0" fontId="0" fillId="12" borderId="46" xfId="0" quotePrefix="1" applyNumberFormat="1" applyFill="1" applyBorder="1"/>
    <xf numFmtId="0" fontId="0" fillId="8" borderId="47" xfId="0" quotePrefix="1" applyNumberFormat="1" applyFill="1" applyBorder="1"/>
    <xf numFmtId="0" fontId="0" fillId="8" borderId="29" xfId="0" applyFill="1" applyBorder="1" applyAlignment="1">
      <alignment horizontal="center"/>
    </xf>
    <xf numFmtId="0" fontId="0" fillId="8" borderId="48" xfId="0" applyFill="1" applyBorder="1" applyAlignment="1">
      <alignment horizontal="center"/>
    </xf>
  </cellXfs>
  <cellStyles count="230">
    <cellStyle name="Bad" xfId="168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Good" xfId="167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Neutral" xfId="169" builtinId="28"/>
    <cellStyle name="Normal" xfId="0" builtinId="0"/>
  </cellStyles>
  <dxfs count="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pivotCacheDefinition" Target="pivotCache/pivotCacheDefinition1.xml"/><Relationship Id="rId12" Type="http://schemas.openxmlformats.org/officeDocument/2006/relationships/pivotCacheDefinition" Target="pivotCache/pivotCacheDefinition2.xml"/><Relationship Id="rId13" Type="http://schemas.openxmlformats.org/officeDocument/2006/relationships/pivotCacheDefinition" Target="pivotCache/pivotCacheDefinition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'models participation per class'!$K$3</c:f>
              <c:strCache>
                <c:ptCount val="1"/>
                <c:pt idx="0">
                  <c:v>JUN</c:v>
                </c:pt>
              </c:strCache>
            </c:strRef>
          </c:tx>
          <c:invertIfNegative val="0"/>
          <c:cat>
            <c:strRef>
              <c:f>'models participation per class'!$J$4:$J$23</c:f>
              <c:strCache>
                <c:ptCount val="20"/>
                <c:pt idx="0">
                  <c:v>mini ECO expert</c:v>
                </c:pt>
                <c:pt idx="1">
                  <c:v>ECO expert</c:v>
                </c:pt>
                <c:pt idx="2">
                  <c:v>Mono 1</c:v>
                </c:pt>
                <c:pt idx="3">
                  <c:v>ECO standard</c:v>
                </c:pt>
                <c:pt idx="4">
                  <c:v>mini Hydro</c:v>
                </c:pt>
                <c:pt idx="5">
                  <c:v>Hydro 1</c:v>
                </c:pt>
                <c:pt idx="6">
                  <c:v>Mono 2</c:v>
                </c:pt>
                <c:pt idx="7">
                  <c:v>mini ECO standard</c:v>
                </c:pt>
                <c:pt idx="8">
                  <c:v>ECO team</c:v>
                </c:pt>
                <c:pt idx="9">
                  <c:v>FSR E</c:v>
                </c:pt>
                <c:pt idx="10">
                  <c:v>mini Mono</c:v>
                </c:pt>
                <c:pt idx="11">
                  <c:v>Hydro 2</c:v>
                </c:pt>
                <c:pt idx="12">
                  <c:v>F1-E</c:v>
                </c:pt>
                <c:pt idx="13">
                  <c:v>mini ECO team</c:v>
                </c:pt>
                <c:pt idx="14">
                  <c:v>F3-E</c:v>
                </c:pt>
                <c:pt idx="15">
                  <c:v>F1-E1</c:v>
                </c:pt>
                <c:pt idx="16">
                  <c:v>F1-V 15</c:v>
                </c:pt>
                <c:pt idx="17">
                  <c:v>F1-V 3,5</c:v>
                </c:pt>
                <c:pt idx="18">
                  <c:v>F3-V</c:v>
                </c:pt>
                <c:pt idx="19">
                  <c:v>F1-V 7,5</c:v>
                </c:pt>
              </c:strCache>
            </c:strRef>
          </c:cat>
          <c:val>
            <c:numRef>
              <c:f>'models participation per class'!$K$4:$K$23</c:f>
              <c:numCache>
                <c:formatCode>General</c:formatCode>
                <c:ptCount val="20"/>
                <c:pt idx="0">
                  <c:v>31.0</c:v>
                </c:pt>
                <c:pt idx="1">
                  <c:v>20.0</c:v>
                </c:pt>
                <c:pt idx="2">
                  <c:v>12.0</c:v>
                </c:pt>
                <c:pt idx="3">
                  <c:v>19.0</c:v>
                </c:pt>
                <c:pt idx="4">
                  <c:v>15.0</c:v>
                </c:pt>
                <c:pt idx="5">
                  <c:v>7.0</c:v>
                </c:pt>
                <c:pt idx="6">
                  <c:v>10.0</c:v>
                </c:pt>
                <c:pt idx="7">
                  <c:v>16.0</c:v>
                </c:pt>
                <c:pt idx="8">
                  <c:v>10.0</c:v>
                </c:pt>
                <c:pt idx="9">
                  <c:v>6.0</c:v>
                </c:pt>
                <c:pt idx="10">
                  <c:v>5.0</c:v>
                </c:pt>
                <c:pt idx="12">
                  <c:v>7.0</c:v>
                </c:pt>
                <c:pt idx="13">
                  <c:v>10.0</c:v>
                </c:pt>
                <c:pt idx="14">
                  <c:v>8.0</c:v>
                </c:pt>
                <c:pt idx="15">
                  <c:v>7.0</c:v>
                </c:pt>
                <c:pt idx="16">
                  <c:v>4.0</c:v>
                </c:pt>
                <c:pt idx="17">
                  <c:v>4.0</c:v>
                </c:pt>
                <c:pt idx="18">
                  <c:v>6.0</c:v>
                </c:pt>
                <c:pt idx="19">
                  <c:v>4.0</c:v>
                </c:pt>
              </c:numCache>
            </c:numRef>
          </c:val>
        </c:ser>
        <c:ser>
          <c:idx val="1"/>
          <c:order val="1"/>
          <c:tx>
            <c:strRef>
              <c:f>'models participation per class'!$L$3</c:f>
              <c:strCache>
                <c:ptCount val="1"/>
                <c:pt idx="0">
                  <c:v>SEN</c:v>
                </c:pt>
              </c:strCache>
            </c:strRef>
          </c:tx>
          <c:invertIfNegative val="0"/>
          <c:cat>
            <c:strRef>
              <c:f>'models participation per class'!$J$4:$J$23</c:f>
              <c:strCache>
                <c:ptCount val="20"/>
                <c:pt idx="0">
                  <c:v>mini ECO expert</c:v>
                </c:pt>
                <c:pt idx="1">
                  <c:v>ECO expert</c:v>
                </c:pt>
                <c:pt idx="2">
                  <c:v>Mono 1</c:v>
                </c:pt>
                <c:pt idx="3">
                  <c:v>ECO standard</c:v>
                </c:pt>
                <c:pt idx="4">
                  <c:v>mini Hydro</c:v>
                </c:pt>
                <c:pt idx="5">
                  <c:v>Hydro 1</c:v>
                </c:pt>
                <c:pt idx="6">
                  <c:v>Mono 2</c:v>
                </c:pt>
                <c:pt idx="7">
                  <c:v>mini ECO standard</c:v>
                </c:pt>
                <c:pt idx="8">
                  <c:v>ECO team</c:v>
                </c:pt>
                <c:pt idx="9">
                  <c:v>FSR E</c:v>
                </c:pt>
                <c:pt idx="10">
                  <c:v>mini Mono</c:v>
                </c:pt>
                <c:pt idx="11">
                  <c:v>Hydro 2</c:v>
                </c:pt>
                <c:pt idx="12">
                  <c:v>F1-E</c:v>
                </c:pt>
                <c:pt idx="13">
                  <c:v>mini ECO team</c:v>
                </c:pt>
                <c:pt idx="14">
                  <c:v>F3-E</c:v>
                </c:pt>
                <c:pt idx="15">
                  <c:v>F1-E1</c:v>
                </c:pt>
                <c:pt idx="16">
                  <c:v>F1-V 15</c:v>
                </c:pt>
                <c:pt idx="17">
                  <c:v>F1-V 3,5</c:v>
                </c:pt>
                <c:pt idx="18">
                  <c:v>F3-V</c:v>
                </c:pt>
                <c:pt idx="19">
                  <c:v>F1-V 7,5</c:v>
                </c:pt>
              </c:strCache>
            </c:strRef>
          </c:cat>
          <c:val>
            <c:numRef>
              <c:f>'models participation per class'!$L$4:$L$23</c:f>
              <c:numCache>
                <c:formatCode>General</c:formatCode>
                <c:ptCount val="20"/>
                <c:pt idx="0">
                  <c:v>38.0</c:v>
                </c:pt>
                <c:pt idx="1">
                  <c:v>41.0</c:v>
                </c:pt>
                <c:pt idx="2">
                  <c:v>35.0</c:v>
                </c:pt>
                <c:pt idx="3">
                  <c:v>25.0</c:v>
                </c:pt>
                <c:pt idx="4">
                  <c:v>23.0</c:v>
                </c:pt>
                <c:pt idx="5">
                  <c:v>27.0</c:v>
                </c:pt>
                <c:pt idx="6">
                  <c:v>23.0</c:v>
                </c:pt>
                <c:pt idx="7">
                  <c:v>14.0</c:v>
                </c:pt>
                <c:pt idx="8">
                  <c:v>17.0</c:v>
                </c:pt>
                <c:pt idx="9">
                  <c:v>18.0</c:v>
                </c:pt>
                <c:pt idx="10">
                  <c:v>19.0</c:v>
                </c:pt>
                <c:pt idx="11">
                  <c:v>23.0</c:v>
                </c:pt>
                <c:pt idx="12">
                  <c:v>15.0</c:v>
                </c:pt>
                <c:pt idx="13">
                  <c:v>12.0</c:v>
                </c:pt>
                <c:pt idx="14">
                  <c:v>12.0</c:v>
                </c:pt>
                <c:pt idx="15">
                  <c:v>11.0</c:v>
                </c:pt>
                <c:pt idx="16">
                  <c:v>10.0</c:v>
                </c:pt>
                <c:pt idx="17">
                  <c:v>8.0</c:v>
                </c:pt>
                <c:pt idx="18">
                  <c:v>6.0</c:v>
                </c:pt>
                <c:pt idx="19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3137912"/>
        <c:axId val="1893145032"/>
      </c:barChart>
      <c:catAx>
        <c:axId val="1893137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893145032"/>
        <c:crosses val="autoZero"/>
        <c:auto val="1"/>
        <c:lblAlgn val="ctr"/>
        <c:lblOffset val="100"/>
        <c:noMultiLvlLbl val="0"/>
      </c:catAx>
      <c:valAx>
        <c:axId val="1893145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3137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'models particip. per country'!$G$2</c:f>
              <c:strCache>
                <c:ptCount val="1"/>
                <c:pt idx="0">
                  <c:v>JUN</c:v>
                </c:pt>
              </c:strCache>
            </c:strRef>
          </c:tx>
          <c:invertIfNegative val="0"/>
          <c:cat>
            <c:strRef>
              <c:f>'models particip. per country'!$F$3:$F$19</c:f>
              <c:strCache>
                <c:ptCount val="17"/>
                <c:pt idx="0">
                  <c:v>Germany</c:v>
                </c:pt>
                <c:pt idx="1">
                  <c:v>Poland</c:v>
                </c:pt>
                <c:pt idx="2">
                  <c:v>Russia</c:v>
                </c:pt>
                <c:pt idx="3">
                  <c:v>China</c:v>
                </c:pt>
                <c:pt idx="4">
                  <c:v>Czech Republic</c:v>
                </c:pt>
                <c:pt idx="5">
                  <c:v>Ukraine</c:v>
                </c:pt>
                <c:pt idx="6">
                  <c:v>Bulgaria</c:v>
                </c:pt>
                <c:pt idx="7">
                  <c:v>France</c:v>
                </c:pt>
                <c:pt idx="8">
                  <c:v>Hungary</c:v>
                </c:pt>
                <c:pt idx="9">
                  <c:v>Belgium</c:v>
                </c:pt>
                <c:pt idx="10">
                  <c:v>Lithuania</c:v>
                </c:pt>
                <c:pt idx="11">
                  <c:v>Romania</c:v>
                </c:pt>
                <c:pt idx="12">
                  <c:v>Nitherlands</c:v>
                </c:pt>
                <c:pt idx="13">
                  <c:v>Slovenia</c:v>
                </c:pt>
                <c:pt idx="14">
                  <c:v>Switzerland</c:v>
                </c:pt>
                <c:pt idx="15">
                  <c:v>Thailand</c:v>
                </c:pt>
                <c:pt idx="16">
                  <c:v>Hong Kong</c:v>
                </c:pt>
              </c:strCache>
            </c:strRef>
          </c:cat>
          <c:val>
            <c:numRef>
              <c:f>'models particip. per country'!$G$3:$G$19</c:f>
              <c:numCache>
                <c:formatCode>General</c:formatCode>
                <c:ptCount val="17"/>
                <c:pt idx="0">
                  <c:v>13.0</c:v>
                </c:pt>
                <c:pt idx="1">
                  <c:v>40.0</c:v>
                </c:pt>
                <c:pt idx="2">
                  <c:v>36.0</c:v>
                </c:pt>
                <c:pt idx="3">
                  <c:v>24.0</c:v>
                </c:pt>
                <c:pt idx="4">
                  <c:v>14.0</c:v>
                </c:pt>
                <c:pt idx="5">
                  <c:v>28.0</c:v>
                </c:pt>
                <c:pt idx="6">
                  <c:v>16.0</c:v>
                </c:pt>
                <c:pt idx="7">
                  <c:v>1.0</c:v>
                </c:pt>
                <c:pt idx="8">
                  <c:v>1.0</c:v>
                </c:pt>
                <c:pt idx="10">
                  <c:v>8.0</c:v>
                </c:pt>
              </c:numCache>
            </c:numRef>
          </c:val>
        </c:ser>
        <c:ser>
          <c:idx val="1"/>
          <c:order val="1"/>
          <c:tx>
            <c:strRef>
              <c:f>'models particip. per country'!$H$2</c:f>
              <c:strCache>
                <c:ptCount val="1"/>
                <c:pt idx="0">
                  <c:v>SEN</c:v>
                </c:pt>
              </c:strCache>
            </c:strRef>
          </c:tx>
          <c:invertIfNegative val="0"/>
          <c:cat>
            <c:strRef>
              <c:f>'models particip. per country'!$F$3:$F$19</c:f>
              <c:strCache>
                <c:ptCount val="17"/>
                <c:pt idx="0">
                  <c:v>Germany</c:v>
                </c:pt>
                <c:pt idx="1">
                  <c:v>Poland</c:v>
                </c:pt>
                <c:pt idx="2">
                  <c:v>Russia</c:v>
                </c:pt>
                <c:pt idx="3">
                  <c:v>China</c:v>
                </c:pt>
                <c:pt idx="4">
                  <c:v>Czech Republic</c:v>
                </c:pt>
                <c:pt idx="5">
                  <c:v>Ukraine</c:v>
                </c:pt>
                <c:pt idx="6">
                  <c:v>Bulgaria</c:v>
                </c:pt>
                <c:pt idx="7">
                  <c:v>France</c:v>
                </c:pt>
                <c:pt idx="8">
                  <c:v>Hungary</c:v>
                </c:pt>
                <c:pt idx="9">
                  <c:v>Belgium</c:v>
                </c:pt>
                <c:pt idx="10">
                  <c:v>Lithuania</c:v>
                </c:pt>
                <c:pt idx="11">
                  <c:v>Romania</c:v>
                </c:pt>
                <c:pt idx="12">
                  <c:v>Nitherlands</c:v>
                </c:pt>
                <c:pt idx="13">
                  <c:v>Slovenia</c:v>
                </c:pt>
                <c:pt idx="14">
                  <c:v>Switzerland</c:v>
                </c:pt>
                <c:pt idx="15">
                  <c:v>Thailand</c:v>
                </c:pt>
                <c:pt idx="16">
                  <c:v>Hong Kong</c:v>
                </c:pt>
              </c:strCache>
            </c:strRef>
          </c:cat>
          <c:val>
            <c:numRef>
              <c:f>'models particip. per country'!$H$3:$H$19</c:f>
              <c:numCache>
                <c:formatCode>General</c:formatCode>
                <c:ptCount val="17"/>
                <c:pt idx="0">
                  <c:v>77.0</c:v>
                </c:pt>
                <c:pt idx="1">
                  <c:v>49.0</c:v>
                </c:pt>
                <c:pt idx="2">
                  <c:v>32.0</c:v>
                </c:pt>
                <c:pt idx="3">
                  <c:v>33.0</c:v>
                </c:pt>
                <c:pt idx="4">
                  <c:v>42.0</c:v>
                </c:pt>
                <c:pt idx="5">
                  <c:v>16.0</c:v>
                </c:pt>
                <c:pt idx="6">
                  <c:v>17.0</c:v>
                </c:pt>
                <c:pt idx="7">
                  <c:v>19.0</c:v>
                </c:pt>
                <c:pt idx="8">
                  <c:v>18.0</c:v>
                </c:pt>
                <c:pt idx="9">
                  <c:v>16.0</c:v>
                </c:pt>
                <c:pt idx="10">
                  <c:v>8.0</c:v>
                </c:pt>
                <c:pt idx="11">
                  <c:v>13.0</c:v>
                </c:pt>
                <c:pt idx="12">
                  <c:v>4.0</c:v>
                </c:pt>
                <c:pt idx="13">
                  <c:v>3.0</c:v>
                </c:pt>
                <c:pt idx="14">
                  <c:v>3.0</c:v>
                </c:pt>
                <c:pt idx="15">
                  <c:v>3.0</c:v>
                </c:pt>
                <c:pt idx="16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68739864"/>
        <c:axId val="-2089894184"/>
      </c:barChart>
      <c:catAx>
        <c:axId val="-206873986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9894184"/>
        <c:crosses val="autoZero"/>
        <c:auto val="1"/>
        <c:lblAlgn val="ctr"/>
        <c:lblOffset val="100"/>
        <c:noMultiLvlLbl val="0"/>
      </c:catAx>
      <c:valAx>
        <c:axId val="-2089894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68739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'racers per country'!$G$4</c:f>
              <c:strCache>
                <c:ptCount val="1"/>
                <c:pt idx="0">
                  <c:v>JUN</c:v>
                </c:pt>
              </c:strCache>
            </c:strRef>
          </c:tx>
          <c:invertIfNegative val="0"/>
          <c:cat>
            <c:strRef>
              <c:f>'racers per country'!$F$5:$F$21</c:f>
              <c:strCache>
                <c:ptCount val="17"/>
                <c:pt idx="0">
                  <c:v>China</c:v>
                </c:pt>
                <c:pt idx="1">
                  <c:v>Germany</c:v>
                </c:pt>
                <c:pt idx="2">
                  <c:v>Poland</c:v>
                </c:pt>
                <c:pt idx="3">
                  <c:v>Czech Republic</c:v>
                </c:pt>
                <c:pt idx="4">
                  <c:v>Russia</c:v>
                </c:pt>
                <c:pt idx="5">
                  <c:v>Ukraine</c:v>
                </c:pt>
                <c:pt idx="6">
                  <c:v>Bulgaria</c:v>
                </c:pt>
                <c:pt idx="7">
                  <c:v>Hungary</c:v>
                </c:pt>
                <c:pt idx="8">
                  <c:v>Belgium</c:v>
                </c:pt>
                <c:pt idx="9">
                  <c:v>France</c:v>
                </c:pt>
                <c:pt idx="10">
                  <c:v>Lithuania</c:v>
                </c:pt>
                <c:pt idx="11">
                  <c:v>Romania</c:v>
                </c:pt>
                <c:pt idx="12">
                  <c:v>Hong Kong</c:v>
                </c:pt>
                <c:pt idx="13">
                  <c:v>Nitherlands</c:v>
                </c:pt>
                <c:pt idx="14">
                  <c:v>Slovenia</c:v>
                </c:pt>
                <c:pt idx="15">
                  <c:v>Switzerland</c:v>
                </c:pt>
                <c:pt idx="16">
                  <c:v>Thailand</c:v>
                </c:pt>
              </c:strCache>
            </c:strRef>
          </c:cat>
          <c:val>
            <c:numRef>
              <c:f>'racers per country'!$G$5:$G$21</c:f>
              <c:numCache>
                <c:formatCode>General</c:formatCode>
                <c:ptCount val="17"/>
                <c:pt idx="0">
                  <c:v>15.0</c:v>
                </c:pt>
                <c:pt idx="1">
                  <c:v>4.0</c:v>
                </c:pt>
                <c:pt idx="2">
                  <c:v>10.0</c:v>
                </c:pt>
                <c:pt idx="3">
                  <c:v>5.0</c:v>
                </c:pt>
                <c:pt idx="4">
                  <c:v>9.0</c:v>
                </c:pt>
                <c:pt idx="5">
                  <c:v>9.0</c:v>
                </c:pt>
                <c:pt idx="6">
                  <c:v>5.0</c:v>
                </c:pt>
                <c:pt idx="7">
                  <c:v>1.0</c:v>
                </c:pt>
                <c:pt idx="9">
                  <c:v>1.0</c:v>
                </c:pt>
                <c:pt idx="10">
                  <c:v>3.0</c:v>
                </c:pt>
              </c:numCache>
            </c:numRef>
          </c:val>
        </c:ser>
        <c:ser>
          <c:idx val="1"/>
          <c:order val="1"/>
          <c:tx>
            <c:strRef>
              <c:f>'racers per country'!$H$4</c:f>
              <c:strCache>
                <c:ptCount val="1"/>
                <c:pt idx="0">
                  <c:v>SEN</c:v>
                </c:pt>
              </c:strCache>
            </c:strRef>
          </c:tx>
          <c:invertIfNegative val="0"/>
          <c:cat>
            <c:strRef>
              <c:f>'racers per country'!$F$5:$F$21</c:f>
              <c:strCache>
                <c:ptCount val="17"/>
                <c:pt idx="0">
                  <c:v>China</c:v>
                </c:pt>
                <c:pt idx="1">
                  <c:v>Germany</c:v>
                </c:pt>
                <c:pt idx="2">
                  <c:v>Poland</c:v>
                </c:pt>
                <c:pt idx="3">
                  <c:v>Czech Republic</c:v>
                </c:pt>
                <c:pt idx="4">
                  <c:v>Russia</c:v>
                </c:pt>
                <c:pt idx="5">
                  <c:v>Ukraine</c:v>
                </c:pt>
                <c:pt idx="6">
                  <c:v>Bulgaria</c:v>
                </c:pt>
                <c:pt idx="7">
                  <c:v>Hungary</c:v>
                </c:pt>
                <c:pt idx="8">
                  <c:v>Belgium</c:v>
                </c:pt>
                <c:pt idx="9">
                  <c:v>France</c:v>
                </c:pt>
                <c:pt idx="10">
                  <c:v>Lithuania</c:v>
                </c:pt>
                <c:pt idx="11">
                  <c:v>Romania</c:v>
                </c:pt>
                <c:pt idx="12">
                  <c:v>Hong Kong</c:v>
                </c:pt>
                <c:pt idx="13">
                  <c:v>Nitherlands</c:v>
                </c:pt>
                <c:pt idx="14">
                  <c:v>Slovenia</c:v>
                </c:pt>
                <c:pt idx="15">
                  <c:v>Switzerland</c:v>
                </c:pt>
                <c:pt idx="16">
                  <c:v>Thailand</c:v>
                </c:pt>
              </c:strCache>
            </c:strRef>
          </c:cat>
          <c:val>
            <c:numRef>
              <c:f>'racers per country'!$H$5:$H$21</c:f>
              <c:numCache>
                <c:formatCode>General</c:formatCode>
                <c:ptCount val="17"/>
                <c:pt idx="0">
                  <c:v>20.0</c:v>
                </c:pt>
                <c:pt idx="1">
                  <c:v>24.0</c:v>
                </c:pt>
                <c:pt idx="2">
                  <c:v>18.0</c:v>
                </c:pt>
                <c:pt idx="3">
                  <c:v>15.0</c:v>
                </c:pt>
                <c:pt idx="4">
                  <c:v>11.0</c:v>
                </c:pt>
                <c:pt idx="5">
                  <c:v>7.0</c:v>
                </c:pt>
                <c:pt idx="6">
                  <c:v>9.0</c:v>
                </c:pt>
                <c:pt idx="7">
                  <c:v>8.0</c:v>
                </c:pt>
                <c:pt idx="8">
                  <c:v>7.0</c:v>
                </c:pt>
                <c:pt idx="9">
                  <c:v>6.0</c:v>
                </c:pt>
                <c:pt idx="10">
                  <c:v>3.0</c:v>
                </c:pt>
                <c:pt idx="11">
                  <c:v>4.0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89344520"/>
        <c:axId val="1890524424"/>
      </c:barChart>
      <c:catAx>
        <c:axId val="-2089344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890524424"/>
        <c:crosses val="autoZero"/>
        <c:auto val="1"/>
        <c:lblAlgn val="ctr"/>
        <c:lblOffset val="100"/>
        <c:noMultiLvlLbl val="0"/>
      </c:catAx>
      <c:valAx>
        <c:axId val="1890524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9344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2</xdr:row>
      <xdr:rowOff>63500</xdr:rowOff>
    </xdr:from>
    <xdr:to>
      <xdr:col>21</xdr:col>
      <xdr:colOff>736600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812800</xdr:colOff>
      <xdr:row>0</xdr:row>
      <xdr:rowOff>152400</xdr:rowOff>
    </xdr:from>
    <xdr:to>
      <xdr:col>13</xdr:col>
      <xdr:colOff>965200</xdr:colOff>
      <xdr:row>25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736600</xdr:colOff>
      <xdr:row>2</xdr:row>
      <xdr:rowOff>38100</xdr:rowOff>
    </xdr:from>
    <xdr:to>
      <xdr:col>16</xdr:col>
      <xdr:colOff>203200</xdr:colOff>
      <xdr:row>31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denka Dostálová" refreshedDate="42257.919641087959" createdVersion="4" refreshedVersion="4" minRefreshableVersion="3" recordCount="199">
  <cacheSource type="worksheet">
    <worksheetSource ref="A1:C200" sheet="source data racers"/>
  </cacheSource>
  <cacheFields count="3">
    <cacheField name="age" numFmtId="0">
      <sharedItems count="2">
        <s v="JUN"/>
        <s v="SEN"/>
      </sharedItems>
    </cacheField>
    <cacheField name="name" numFmtId="0">
      <sharedItems/>
    </cacheField>
    <cacheField name="country" numFmtId="0">
      <sharedItems count="17">
        <s v="France"/>
        <s v="Czech Republic"/>
        <s v="Poland"/>
        <s v="Ukraine"/>
        <s v="Russia"/>
        <s v="China"/>
        <s v="Hungary"/>
        <s v="Lithuania"/>
        <s v="Bulgaria"/>
        <s v="Belgium"/>
        <s v="Germany"/>
        <s v="Romania"/>
        <s v="Switzerland"/>
        <s v="Thailand"/>
        <s v="Slovenia"/>
        <s v="Nitherlands"/>
        <s v="Hong Ko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Zdenka Dostálová" refreshedDate="42257.936690277777" createdVersion="4" refreshedVersion="4" minRefreshableVersion="3" recordCount="536">
  <cacheSource type="worksheet">
    <worksheetSource ref="A1:E537" sheet="source data - models"/>
  </cacheSource>
  <cacheFields count="5">
    <cacheField name="class" numFmtId="0">
      <sharedItems/>
    </cacheField>
    <cacheField name="age" numFmtId="0">
      <sharedItems count="2">
        <s v="JUN"/>
        <s v="SEN"/>
      </sharedItems>
    </cacheField>
    <cacheField name="#" numFmtId="0">
      <sharedItems containsSemiMixedTypes="0" containsString="0" containsNumber="1" containsInteger="1" minValue="1" maxValue="41"/>
    </cacheField>
    <cacheField name="name" numFmtId="0">
      <sharedItems/>
    </cacheField>
    <cacheField name="country" numFmtId="0">
      <sharedItems count="17">
        <s v="France"/>
        <s v="Czech Republic"/>
        <s v="Poland"/>
        <s v="Ukraine"/>
        <s v="Russia"/>
        <s v="China"/>
        <s v="Hungary"/>
        <s v="Lithuania"/>
        <s v="Bulgaria"/>
        <s v="Belgium"/>
        <s v="Germany"/>
        <s v="Romania"/>
        <s v="Switzerland"/>
        <s v="Thailand"/>
        <s v="Slovenia"/>
        <s v="Nitherlands"/>
        <s v="Hong Ko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Zdenka Dostálová" refreshedDate="42257.955499537034" createdVersion="4" refreshedVersion="4" minRefreshableVersion="3" recordCount="585">
  <cacheSource type="worksheet">
    <worksheetSource ref="A1:G586" sheet="source data sheet"/>
  </cacheSource>
  <cacheFields count="7">
    <cacheField name="class" numFmtId="0">
      <sharedItems count="22">
        <s v="mini ECO standard"/>
        <s v="mini ECO expert"/>
        <s v="ECO standard"/>
        <s v="ECO expert"/>
        <s v="mini Mono"/>
        <s v="Mono 1"/>
        <s v="Mono 2"/>
        <s v="Hydro 1"/>
        <s v="Hydro 2"/>
        <s v="mini Hydro"/>
        <s v="FSR E"/>
        <s v="mini ECO team"/>
        <s v="mini ECO team "/>
        <s v="ECO team"/>
        <s v="ECO team "/>
        <s v="F1-E1"/>
        <s v="F1-E"/>
        <s v="F3-E"/>
        <s v="F3-V"/>
        <s v="F1-V 3,5"/>
        <s v="F1-V 7,5"/>
        <s v="F1-V 15"/>
      </sharedItems>
    </cacheField>
    <cacheField name="age" numFmtId="0">
      <sharedItems count="2">
        <s v="JUN"/>
        <s v="SEN"/>
      </sharedItems>
    </cacheField>
    <cacheField name="#" numFmtId="0">
      <sharedItems containsSemiMixedTypes="0" containsString="0" containsNumber="1" containsInteger="1" minValue="1" maxValue="41"/>
    </cacheField>
    <cacheField name="name" numFmtId="0">
      <sharedItems/>
    </cacheField>
    <cacheField name="country" numFmtId="0">
      <sharedItems count="17">
        <s v="France"/>
        <s v="Czech Republic"/>
        <s v="Poland"/>
        <s v="Ukraine"/>
        <s v="Russia"/>
        <s v="China"/>
        <s v="Hungary"/>
        <s v="Lithuania"/>
        <s v="Bulgaria"/>
        <s v="Belgium"/>
        <s v="Germany"/>
        <s v="Romania"/>
        <s v="Switzerland"/>
        <s v="Thailand"/>
        <s v="Slovenia"/>
        <s v="Nitherlands"/>
        <s v="Hong Kong"/>
      </sharedItems>
    </cacheField>
    <cacheField name="result" numFmtId="0">
      <sharedItems/>
    </cacheField>
    <cacheField name="start fee EUR" numFmtId="0">
      <sharedItems containsSemiMixedTypes="0" containsString="0" containsNumber="1" containsInteger="1" minValue="15" maxValue="40" count="3">
        <n v="15"/>
        <n v="30"/>
        <n v="4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9">
  <r>
    <x v="0"/>
    <s v="Jerome BOURGEOIS"/>
    <x v="0"/>
  </r>
  <r>
    <x v="0"/>
    <s v="Tomas DERNER"/>
    <x v="1"/>
  </r>
  <r>
    <x v="0"/>
    <s v="Michał DZURDŻ"/>
    <x v="2"/>
  </r>
  <r>
    <x v="0"/>
    <s v="Adam FISER"/>
    <x v="1"/>
  </r>
  <r>
    <x v="0"/>
    <s v="Stepan FISER"/>
    <x v="1"/>
  </r>
  <r>
    <x v="0"/>
    <s v="Patryk GEBAUER"/>
    <x v="2"/>
  </r>
  <r>
    <x v="0"/>
    <s v="IGOR GOŚLIŃSKI"/>
    <x v="2"/>
  </r>
  <r>
    <x v="0"/>
    <s v="Petr HOSEK"/>
    <x v="1"/>
  </r>
  <r>
    <x v="0"/>
    <s v="Mateusz JĘDRZEJEWSKI"/>
    <x v="2"/>
  </r>
  <r>
    <x v="0"/>
    <s v="Glib KRAVCHENKO"/>
    <x v="3"/>
  </r>
  <r>
    <x v="0"/>
    <s v="Jakub PAWELEC"/>
    <x v="2"/>
  </r>
  <r>
    <x v="0"/>
    <s v="Jan SKOPAL"/>
    <x v="1"/>
  </r>
  <r>
    <x v="0"/>
    <s v="Vasily SPITSYN"/>
    <x v="4"/>
  </r>
  <r>
    <x v="0"/>
    <s v="Oleh USTINOV"/>
    <x v="3"/>
  </r>
  <r>
    <x v="0"/>
    <s v="Stanisław WIECZOREK"/>
    <x v="2"/>
  </r>
  <r>
    <x v="0"/>
    <s v="Mufan YANG"/>
    <x v="5"/>
  </r>
  <r>
    <x v="1"/>
    <s v="Martin BARTOS"/>
    <x v="1"/>
  </r>
  <r>
    <x v="1"/>
    <s v="Zdenka DOSTALOVA"/>
    <x v="1"/>
  </r>
  <r>
    <x v="1"/>
    <s v="Marcin GAJEWSKI"/>
    <x v="2"/>
  </r>
  <r>
    <x v="1"/>
    <s v="Martin HANZLIK"/>
    <x v="1"/>
  </r>
  <r>
    <x v="1"/>
    <s v="Andriy KOVALENKO"/>
    <x v="3"/>
  </r>
  <r>
    <x v="1"/>
    <s v="Lukas LINHART"/>
    <x v="1"/>
  </r>
  <r>
    <x v="1"/>
    <s v="Kristina LUKESOVA"/>
    <x v="1"/>
  </r>
  <r>
    <x v="1"/>
    <s v="Miroslav MILETIN"/>
    <x v="1"/>
  </r>
  <r>
    <x v="1"/>
    <s v="Sergei OLANIN"/>
    <x v="4"/>
  </r>
  <r>
    <x v="1"/>
    <s v="Marek SOBCZYK"/>
    <x v="2"/>
  </r>
  <r>
    <x v="1"/>
    <s v="Jan SRSEN"/>
    <x v="1"/>
  </r>
  <r>
    <x v="1"/>
    <s v="Waldemar WARGULAK"/>
    <x v="2"/>
  </r>
  <r>
    <x v="1"/>
    <s v="Krzysztof WOŹNIAK"/>
    <x v="2"/>
  </r>
  <r>
    <x v="1"/>
    <s v="Piotr ZOMB"/>
    <x v="2"/>
  </r>
  <r>
    <x v="0"/>
    <s v="Andrey BEREKA"/>
    <x v="3"/>
  </r>
  <r>
    <x v="0"/>
    <s v="Dimitro BORSHCH"/>
    <x v="3"/>
  </r>
  <r>
    <x v="0"/>
    <s v="Ferenc BOTI"/>
    <x v="6"/>
  </r>
  <r>
    <x v="0"/>
    <s v="Penglong CHEN"/>
    <x v="5"/>
  </r>
  <r>
    <x v="0"/>
    <s v="Artem DIMITRIEV"/>
    <x v="4"/>
  </r>
  <r>
    <x v="0"/>
    <s v="Mateusz DZWONKOWSKI"/>
    <x v="2"/>
  </r>
  <r>
    <x v="0"/>
    <s v="Missiunas GIEDRIUS"/>
    <x v="7"/>
  </r>
  <r>
    <x v="0"/>
    <s v="Kangyu HANG"/>
    <x v="5"/>
  </r>
  <r>
    <x v="0"/>
    <s v="Georgij HNKOYAN"/>
    <x v="4"/>
  </r>
  <r>
    <x v="0"/>
    <s v="Illia KOSTIUK"/>
    <x v="3"/>
  </r>
  <r>
    <x v="0"/>
    <s v="Ruicheng LAI"/>
    <x v="5"/>
  </r>
  <r>
    <x v="0"/>
    <s v="Oleh MALAKHIVSKYY"/>
    <x v="3"/>
  </r>
  <r>
    <x v="0"/>
    <s v="Manvydas PLETKUS"/>
    <x v="7"/>
  </r>
  <r>
    <x v="0"/>
    <s v="Roman R. ROMANOW"/>
    <x v="4"/>
  </r>
  <r>
    <x v="0"/>
    <s v="Yevheniia RUDENKO"/>
    <x v="3"/>
  </r>
  <r>
    <x v="0"/>
    <s v="Augustas SEREIKA"/>
    <x v="7"/>
  </r>
  <r>
    <x v="0"/>
    <s v="Stepan SUROVENKOV"/>
    <x v="4"/>
  </r>
  <r>
    <x v="0"/>
    <s v="Mikołaj SŁOMIŃSKI"/>
    <x v="2"/>
  </r>
  <r>
    <x v="0"/>
    <s v="Simeon TODOROV"/>
    <x v="8"/>
  </r>
  <r>
    <x v="0"/>
    <s v="Aleksandar ZAHARIEV"/>
    <x v="8"/>
  </r>
  <r>
    <x v="1"/>
    <s v="Albertas ALIASEVICIUS"/>
    <x v="7"/>
  </r>
  <r>
    <x v="1"/>
    <s v="Alyssa BOECKSTEYNS"/>
    <x v="9"/>
  </r>
  <r>
    <x v="1"/>
    <s v="Werner BRECKLINGHAUS"/>
    <x v="10"/>
  </r>
  <r>
    <x v="1"/>
    <s v="Donatas CEPONIS"/>
    <x v="7"/>
  </r>
  <r>
    <x v="1"/>
    <s v="Michael DAHM"/>
    <x v="10"/>
  </r>
  <r>
    <x v="1"/>
    <s v="Dimitar DIMITROV"/>
    <x v="8"/>
  </r>
  <r>
    <x v="1"/>
    <s v="Zbynek FISER"/>
    <x v="1"/>
  </r>
  <r>
    <x v="1"/>
    <s v="Evgeniy GROMOV"/>
    <x v="3"/>
  </r>
  <r>
    <x v="1"/>
    <s v="Janos KATONA"/>
    <x v="6"/>
  </r>
  <r>
    <x v="1"/>
    <s v="Szilvia KATONA"/>
    <x v="6"/>
  </r>
  <r>
    <x v="1"/>
    <s v="Viktoria KATONA"/>
    <x v="6"/>
  </r>
  <r>
    <x v="1"/>
    <s v="Alexander KOSTYK"/>
    <x v="4"/>
  </r>
  <r>
    <x v="1"/>
    <s v="Filip KRAWCZYK"/>
    <x v="2"/>
  </r>
  <r>
    <x v="1"/>
    <s v="Ulrich KRIEGER"/>
    <x v="10"/>
  </r>
  <r>
    <x v="1"/>
    <s v="Jan KUSZ"/>
    <x v="2"/>
  </r>
  <r>
    <x v="1"/>
    <s v="Dimitar MARKOV"/>
    <x v="8"/>
  </r>
  <r>
    <x v="1"/>
    <s v="Sorin MAVRU"/>
    <x v="11"/>
  </r>
  <r>
    <x v="1"/>
    <s v="Mario MUMENTHALES"/>
    <x v="12"/>
  </r>
  <r>
    <x v="1"/>
    <s v="Tomas NAGY"/>
    <x v="6"/>
  </r>
  <r>
    <x v="1"/>
    <s v="Oleksandr NOVYK"/>
    <x v="3"/>
  </r>
  <r>
    <x v="1"/>
    <s v="Tomasz NOWAK"/>
    <x v="2"/>
  </r>
  <r>
    <x v="1"/>
    <s v="Petko PETKOV"/>
    <x v="8"/>
  </r>
  <r>
    <x v="1"/>
    <s v="Alexander POGREY"/>
    <x v="4"/>
  </r>
  <r>
    <x v="1"/>
    <s v="Jan PROCHASKA"/>
    <x v="1"/>
  </r>
  <r>
    <x v="1"/>
    <s v="Valentinas PUMPUTIS"/>
    <x v="7"/>
  </r>
  <r>
    <x v="1"/>
    <s v="Jaroslav REZEK"/>
    <x v="1"/>
  </r>
  <r>
    <x v="1"/>
    <s v="Dimitriy SPITSYN"/>
    <x v="4"/>
  </r>
  <r>
    <x v="1"/>
    <s v="Ralf THIELE"/>
    <x v="13"/>
  </r>
  <r>
    <x v="1"/>
    <s v="Sarah THIELE"/>
    <x v="10"/>
  </r>
  <r>
    <x v="1"/>
    <s v="Georgi TODOROV"/>
    <x v="8"/>
  </r>
  <r>
    <x v="1"/>
    <s v="Josef TOOT"/>
    <x v="6"/>
  </r>
  <r>
    <x v="1"/>
    <s v="Alexej UTESHEV"/>
    <x v="3"/>
  </r>
  <r>
    <x v="1"/>
    <s v="Mateusz WOŹNIAK"/>
    <x v="2"/>
  </r>
  <r>
    <x v="0"/>
    <s v="Denis DIMITROV"/>
    <x v="8"/>
  </r>
  <r>
    <x v="0"/>
    <s v="Aleksandar NIKOLOV"/>
    <x v="8"/>
  </r>
  <r>
    <x v="0"/>
    <s v="Yurii PRIMAKOV"/>
    <x v="3"/>
  </r>
  <r>
    <x v="0"/>
    <s v="Kristian VESELINOV"/>
    <x v="8"/>
  </r>
  <r>
    <x v="1"/>
    <s v="Ivo BOECKSTEYNS"/>
    <x v="9"/>
  </r>
  <r>
    <x v="1"/>
    <s v="Tomas BUBENIK"/>
    <x v="1"/>
  </r>
  <r>
    <x v="1"/>
    <s v="Ilya DAVYADOV"/>
    <x v="4"/>
  </r>
  <r>
    <x v="1"/>
    <s v="Vladimir DIMITROV"/>
    <x v="8"/>
  </r>
  <r>
    <x v="1"/>
    <s v="Michal FOLTYN"/>
    <x v="1"/>
  </r>
  <r>
    <x v="1"/>
    <s v="Ivailo GORANOV"/>
    <x v="8"/>
  </r>
  <r>
    <x v="1"/>
    <s v="Geert KEYAERTS"/>
    <x v="9"/>
  </r>
  <r>
    <x v="1"/>
    <s v="Evgeny KOROBEINIKOV"/>
    <x v="4"/>
  </r>
  <r>
    <x v="1"/>
    <s v="Maik LUPLOW"/>
    <x v="10"/>
  </r>
  <r>
    <x v="1"/>
    <s v="Piotr STOLAREK"/>
    <x v="2"/>
  </r>
  <r>
    <x v="1"/>
    <s v="Bernd WEISS"/>
    <x v="10"/>
  </r>
  <r>
    <x v="0"/>
    <s v="Ansheng CHEN"/>
    <x v="5"/>
  </r>
  <r>
    <x v="1"/>
    <s v="Stephane DOUENAT"/>
    <x v="0"/>
  </r>
  <r>
    <x v="1"/>
    <s v="Claudiu FELDAN"/>
    <x v="11"/>
  </r>
  <r>
    <x v="1"/>
    <s v="Jorg FINK"/>
    <x v="10"/>
  </r>
  <r>
    <x v="1"/>
    <s v="Qi LIANG"/>
    <x v="5"/>
  </r>
  <r>
    <x v="1"/>
    <s v="Urban POLJSAK"/>
    <x v="14"/>
  </r>
  <r>
    <x v="1"/>
    <s v="Vratislav SVORCIK"/>
    <x v="1"/>
  </r>
  <r>
    <x v="1"/>
    <s v="Meng WANG"/>
    <x v="5"/>
  </r>
  <r>
    <x v="1"/>
    <s v="Ruili XU"/>
    <x v="5"/>
  </r>
  <r>
    <x v="1"/>
    <s v="Qi YAO"/>
    <x v="5"/>
  </r>
  <r>
    <x v="1"/>
    <s v="Qinghong ZENG"/>
    <x v="5"/>
  </r>
  <r>
    <x v="0"/>
    <s v="Piotr JÓŹWIAK"/>
    <x v="2"/>
  </r>
  <r>
    <x v="1"/>
    <s v="Buby BERTELS"/>
    <x v="9"/>
  </r>
  <r>
    <x v="1"/>
    <s v="Csaba DANIELFY"/>
    <x v="6"/>
  </r>
  <r>
    <x v="1"/>
    <s v="Dimitriy DIMITRIEV"/>
    <x v="4"/>
  </r>
  <r>
    <x v="1"/>
    <s v="Tom FEYEN"/>
    <x v="9"/>
  </r>
  <r>
    <x v="1"/>
    <s v="Hartwig KOCH"/>
    <x v="10"/>
  </r>
  <r>
    <x v="1"/>
    <s v="Rainer MEHLSKOW"/>
    <x v="10"/>
  </r>
  <r>
    <x v="1"/>
    <s v="Karol PENCONEK"/>
    <x v="2"/>
  </r>
  <r>
    <x v="1"/>
    <s v="Andreas PETZ"/>
    <x v="10"/>
  </r>
  <r>
    <x v="1"/>
    <s v="Pavlo RUDENKO"/>
    <x v="3"/>
  </r>
  <r>
    <x v="1"/>
    <s v="Patric SCHILLER"/>
    <x v="10"/>
  </r>
  <r>
    <x v="1"/>
    <s v="Randolf SCHMID"/>
    <x v="10"/>
  </r>
  <r>
    <x v="1"/>
    <s v="Dave VANSTEELANT"/>
    <x v="9"/>
  </r>
  <r>
    <x v="0"/>
    <s v="Zihao DENG"/>
    <x v="5"/>
  </r>
  <r>
    <x v="0"/>
    <s v="Janina GMEINER"/>
    <x v="10"/>
  </r>
  <r>
    <x v="0"/>
    <s v="Lea GMEINER"/>
    <x v="10"/>
  </r>
  <r>
    <x v="0"/>
    <s v="Deborah STEINLE"/>
    <x v="10"/>
  </r>
  <r>
    <x v="1"/>
    <s v="Mingwei BI"/>
    <x v="5"/>
  </r>
  <r>
    <x v="1"/>
    <s v="Jiafan CHA"/>
    <x v="5"/>
  </r>
  <r>
    <x v="1"/>
    <s v="Steven DE GRAAF"/>
    <x v="15"/>
  </r>
  <r>
    <x v="1"/>
    <s v="Fabrice DUBOIS"/>
    <x v="0"/>
  </r>
  <r>
    <x v="1"/>
    <s v="Sui Fai LEE"/>
    <x v="16"/>
  </r>
  <r>
    <x v="1"/>
    <s v="Stefan MARKOV"/>
    <x v="8"/>
  </r>
  <r>
    <x v="1"/>
    <s v="Alexander NAZAROV"/>
    <x v="4"/>
  </r>
  <r>
    <x v="1"/>
    <s v="Sergey NIKOLAEV"/>
    <x v="4"/>
  </r>
  <r>
    <x v="1"/>
    <s v="Cristian PETROI"/>
    <x v="11"/>
  </r>
  <r>
    <x v="1"/>
    <s v="Yann PICHEREAU"/>
    <x v="0"/>
  </r>
  <r>
    <x v="1"/>
    <s v="Alain PROPHETE"/>
    <x v="0"/>
  </r>
  <r>
    <x v="1"/>
    <s v="Mark SCHEREN"/>
    <x v="10"/>
  </r>
  <r>
    <x v="1"/>
    <s v="Lifeng TAN"/>
    <x v="5"/>
  </r>
  <r>
    <x v="1"/>
    <s v="Bart VAN GEYT"/>
    <x v="9"/>
  </r>
  <r>
    <x v="1"/>
    <s v="Ivan ZAHARIEV"/>
    <x v="8"/>
  </r>
  <r>
    <x v="0"/>
    <s v="Yuchen WU"/>
    <x v="5"/>
  </r>
  <r>
    <x v="0"/>
    <s v="Anton YUKHNIEVICH"/>
    <x v="4"/>
  </r>
  <r>
    <x v="1"/>
    <s v="Jerome DEGAND"/>
    <x v="0"/>
  </r>
  <r>
    <x v="1"/>
    <s v="Cornel PORCOTEANU"/>
    <x v="11"/>
  </r>
  <r>
    <x v="0"/>
    <s v="Haoran CHEN"/>
    <x v="5"/>
  </r>
  <r>
    <x v="1"/>
    <s v="Rafał NITECKI"/>
    <x v="2"/>
  </r>
  <r>
    <x v="1"/>
    <s v="Mariusz OSTROWSKI"/>
    <x v="2"/>
  </r>
  <r>
    <x v="1"/>
    <s v="Kolia PANAJOTOV"/>
    <x v="8"/>
  </r>
  <r>
    <x v="1"/>
    <s v="Roman A. ROMANOV"/>
    <x v="4"/>
  </r>
  <r>
    <x v="1"/>
    <s v="Maksym SOBBOTIN"/>
    <x v="3"/>
  </r>
  <r>
    <x v="1"/>
    <s v="Michael STEINLE"/>
    <x v="10"/>
  </r>
  <r>
    <x v="1"/>
    <s v="Waldemar TORUNIEWSKI"/>
    <x v="2"/>
  </r>
  <r>
    <x v="1"/>
    <s v="Sitong ZHUGE"/>
    <x v="5"/>
  </r>
  <r>
    <x v="1"/>
    <s v="Josef DVORAK"/>
    <x v="1"/>
  </r>
  <r>
    <x v="1"/>
    <s v="Andrzej KUKOLKA"/>
    <x v="2"/>
  </r>
  <r>
    <x v="1"/>
    <s v="Christoph MANG"/>
    <x v="10"/>
  </r>
  <r>
    <x v="1"/>
    <s v="Jean Damien VIVIER"/>
    <x v="0"/>
  </r>
  <r>
    <x v="0"/>
    <s v="Michał PYTLIK"/>
    <x v="2"/>
  </r>
  <r>
    <x v="0"/>
    <s v="Yubo ZHANG"/>
    <x v="5"/>
  </r>
  <r>
    <x v="1"/>
    <s v="Cuifeng XING"/>
    <x v="5"/>
  </r>
  <r>
    <x v="0"/>
    <s v="Zhaohe GONG"/>
    <x v="5"/>
  </r>
  <r>
    <x v="1"/>
    <s v="Zdenek BASTA"/>
    <x v="1"/>
  </r>
  <r>
    <x v="0"/>
    <s v="Wenhao JI"/>
    <x v="5"/>
  </r>
  <r>
    <x v="0"/>
    <s v="Wenrui XIONG"/>
    <x v="5"/>
  </r>
  <r>
    <x v="0"/>
    <s v="Yuchuan DONG"/>
    <x v="5"/>
  </r>
  <r>
    <x v="0"/>
    <s v="Niklas SCHULZ"/>
    <x v="10"/>
  </r>
  <r>
    <x v="0"/>
    <s v="Oleh MALAKHIVSKY"/>
    <x v="3"/>
  </r>
  <r>
    <x v="1"/>
    <s v="Jianming ZHOU"/>
    <x v="5"/>
  </r>
  <r>
    <x v="1"/>
    <s v="Yan MO"/>
    <x v="5"/>
  </r>
  <r>
    <x v="1"/>
    <s v="Zhaolin HUANG"/>
    <x v="5"/>
  </r>
  <r>
    <x v="1"/>
    <s v="Andreas BENKE"/>
    <x v="10"/>
  </r>
  <r>
    <x v="1"/>
    <s v="Jozsef NOVICS"/>
    <x v="6"/>
  </r>
  <r>
    <x v="1"/>
    <s v="Jacek DZWONKOWSKI"/>
    <x v="2"/>
  </r>
  <r>
    <x v="1"/>
    <s v="Ernst ASCHLER"/>
    <x v="10"/>
  </r>
  <r>
    <x v="1"/>
    <s v="Lei PAN"/>
    <x v="5"/>
  </r>
  <r>
    <x v="1"/>
    <s v="Jurgen WINKLER"/>
    <x v="10"/>
  </r>
  <r>
    <x v="1"/>
    <s v="Rene SCHULTZ"/>
    <x v="10"/>
  </r>
  <r>
    <x v="1"/>
    <s v="Song XIAO"/>
    <x v="5"/>
  </r>
  <r>
    <x v="0"/>
    <s v="Lingyi CAI"/>
    <x v="5"/>
  </r>
  <r>
    <x v="0"/>
    <s v="Roman KULAKOV"/>
    <x v="4"/>
  </r>
  <r>
    <x v="0"/>
    <s v="Qiansheng ZHU"/>
    <x v="5"/>
  </r>
  <r>
    <x v="0"/>
    <s v="Aleksey PENIGIN"/>
    <x v="4"/>
  </r>
  <r>
    <x v="0"/>
    <s v="Artem TERESHONOK"/>
    <x v="4"/>
  </r>
  <r>
    <x v="1"/>
    <s v="Linqiang ZHANG"/>
    <x v="5"/>
  </r>
  <r>
    <x v="1"/>
    <s v="Weiqiang QIU"/>
    <x v="5"/>
  </r>
  <r>
    <x v="1"/>
    <s v="Jurgen THIELE"/>
    <x v="10"/>
  </r>
  <r>
    <x v="1"/>
    <s v="Eric JOHN"/>
    <x v="10"/>
  </r>
  <r>
    <x v="1"/>
    <s v="Chixiao HUNAG"/>
    <x v="5"/>
  </r>
  <r>
    <x v="1"/>
    <s v="Mateusz WOZNIAK"/>
    <x v="2"/>
  </r>
  <r>
    <x v="1"/>
    <s v="Adrian STOLAREK"/>
    <x v="2"/>
  </r>
  <r>
    <x v="1"/>
    <s v="Yifu REN"/>
    <x v="5"/>
  </r>
  <r>
    <x v="1"/>
    <s v="Lin LI"/>
    <x v="5"/>
  </r>
  <r>
    <x v="1"/>
    <s v="Olaf KAMMERHOFER"/>
    <x v="10"/>
  </r>
  <r>
    <x v="1"/>
    <s v="Maik KAMMERHOFER"/>
    <x v="10"/>
  </r>
  <r>
    <x v="1"/>
    <s v="Zsolt LEKSZIKOV"/>
    <x v="6"/>
  </r>
  <r>
    <x v="1"/>
    <s v="Wolfgang SCHULTZ"/>
    <x v="10"/>
  </r>
  <r>
    <x v="1"/>
    <s v="Sergei BAIDERIAKOV"/>
    <x v="4"/>
  </r>
  <r>
    <x v="1"/>
    <s v="Andrii VISYN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36">
  <r>
    <s v="mini ECO standard"/>
    <x v="0"/>
    <n v="1"/>
    <s v="Jerome BOURGEOIS"/>
    <x v="0"/>
  </r>
  <r>
    <s v="mini ECO standard"/>
    <x v="0"/>
    <n v="2"/>
    <s v="Tomas DERNER"/>
    <x v="1"/>
  </r>
  <r>
    <s v="mini ECO standard"/>
    <x v="0"/>
    <n v="3"/>
    <s v="Michał DZURDŻ"/>
    <x v="2"/>
  </r>
  <r>
    <s v="mini ECO standard"/>
    <x v="0"/>
    <n v="4"/>
    <s v="Adam FISER"/>
    <x v="1"/>
  </r>
  <r>
    <s v="mini ECO standard"/>
    <x v="0"/>
    <n v="5"/>
    <s v="Stepan FISER"/>
    <x v="1"/>
  </r>
  <r>
    <s v="mini ECO standard"/>
    <x v="0"/>
    <n v="6"/>
    <s v="Patryk GEBAUER"/>
    <x v="2"/>
  </r>
  <r>
    <s v="mini ECO standard"/>
    <x v="0"/>
    <n v="7"/>
    <s v="IGOR GOŚLIŃSKI"/>
    <x v="2"/>
  </r>
  <r>
    <s v="mini ECO standard"/>
    <x v="0"/>
    <n v="8"/>
    <s v="Petr HOSEK"/>
    <x v="1"/>
  </r>
  <r>
    <s v="mini ECO standard"/>
    <x v="0"/>
    <n v="9"/>
    <s v="Mateusz JĘDRZEJEWSKI"/>
    <x v="2"/>
  </r>
  <r>
    <s v="mini ECO standard"/>
    <x v="0"/>
    <n v="10"/>
    <s v="Glib KRAVCHENKO"/>
    <x v="3"/>
  </r>
  <r>
    <s v="mini ECO standard"/>
    <x v="0"/>
    <n v="11"/>
    <s v="Jakub PAWELEC"/>
    <x v="2"/>
  </r>
  <r>
    <s v="mini ECO standard"/>
    <x v="0"/>
    <n v="12"/>
    <s v="Jan SKOPAL"/>
    <x v="1"/>
  </r>
  <r>
    <s v="mini ECO standard"/>
    <x v="0"/>
    <n v="13"/>
    <s v="Vasily SPITSYN"/>
    <x v="4"/>
  </r>
  <r>
    <s v="mini ECO standard"/>
    <x v="0"/>
    <n v="14"/>
    <s v="Oleh USTINOV"/>
    <x v="3"/>
  </r>
  <r>
    <s v="mini ECO standard"/>
    <x v="0"/>
    <n v="15"/>
    <s v="Stanisław WIECZOREK"/>
    <x v="2"/>
  </r>
  <r>
    <s v="mini ECO standard"/>
    <x v="0"/>
    <n v="16"/>
    <s v="Mufan YANG"/>
    <x v="5"/>
  </r>
  <r>
    <s v="mini ECO standard"/>
    <x v="1"/>
    <n v="1"/>
    <s v="Martin BARTOS"/>
    <x v="1"/>
  </r>
  <r>
    <s v="mini ECO standard"/>
    <x v="1"/>
    <n v="2"/>
    <s v="Zdenka DOSTALOVA"/>
    <x v="1"/>
  </r>
  <r>
    <s v="mini ECO standard"/>
    <x v="1"/>
    <n v="3"/>
    <s v="Marcin GAJEWSKI"/>
    <x v="2"/>
  </r>
  <r>
    <s v="mini ECO standard"/>
    <x v="1"/>
    <n v="4"/>
    <s v="Martin HANZLIK"/>
    <x v="1"/>
  </r>
  <r>
    <s v="mini ECO standard"/>
    <x v="1"/>
    <n v="5"/>
    <s v="Andriy KOVALENKO"/>
    <x v="3"/>
  </r>
  <r>
    <s v="mini ECO standard"/>
    <x v="1"/>
    <n v="6"/>
    <s v="Lukas LINHART"/>
    <x v="1"/>
  </r>
  <r>
    <s v="mini ECO standard"/>
    <x v="1"/>
    <n v="7"/>
    <s v="Kristina LUKESOVA"/>
    <x v="1"/>
  </r>
  <r>
    <s v="mini ECO standard"/>
    <x v="1"/>
    <n v="8"/>
    <s v="Miroslav MILETIN"/>
    <x v="1"/>
  </r>
  <r>
    <s v="mini ECO standard"/>
    <x v="1"/>
    <n v="9"/>
    <s v="Sergei OLANIN"/>
    <x v="4"/>
  </r>
  <r>
    <s v="mini ECO standard"/>
    <x v="1"/>
    <n v="10"/>
    <s v="Marek SOBCZYK"/>
    <x v="2"/>
  </r>
  <r>
    <s v="mini ECO standard"/>
    <x v="1"/>
    <n v="11"/>
    <s v="Jan SRSEN"/>
    <x v="1"/>
  </r>
  <r>
    <s v="mini ECO standard"/>
    <x v="1"/>
    <n v="12"/>
    <s v="Waldemar WARGULAK"/>
    <x v="2"/>
  </r>
  <r>
    <s v="mini ECO standard"/>
    <x v="1"/>
    <n v="13"/>
    <s v="Krzysztof WOŹNIAK"/>
    <x v="2"/>
  </r>
  <r>
    <s v="mini ECO standard"/>
    <x v="1"/>
    <n v="14"/>
    <s v="Piotr ZOMB"/>
    <x v="2"/>
  </r>
  <r>
    <s v="mini ECO expert"/>
    <x v="0"/>
    <n v="1"/>
    <s v="Andrey BEREKA"/>
    <x v="3"/>
  </r>
  <r>
    <s v="mini ECO expert"/>
    <x v="0"/>
    <n v="2"/>
    <s v="Dimitro BORSHCH"/>
    <x v="3"/>
  </r>
  <r>
    <s v="mini ECO expert"/>
    <x v="0"/>
    <n v="3"/>
    <s v="Ferenc BOTI"/>
    <x v="6"/>
  </r>
  <r>
    <s v="mini ECO expert"/>
    <x v="0"/>
    <n v="4"/>
    <s v="Penglong CHEN"/>
    <x v="5"/>
  </r>
  <r>
    <s v="mini ECO expert"/>
    <x v="0"/>
    <n v="5"/>
    <s v="Tomas DERNER"/>
    <x v="1"/>
  </r>
  <r>
    <s v="mini ECO expert"/>
    <x v="0"/>
    <n v="6"/>
    <s v="Artem DIMITRIEV"/>
    <x v="4"/>
  </r>
  <r>
    <s v="mini ECO expert"/>
    <x v="0"/>
    <n v="7"/>
    <s v="Michał DZURDŻ"/>
    <x v="2"/>
  </r>
  <r>
    <s v="mini ECO expert"/>
    <x v="0"/>
    <n v="8"/>
    <s v="Mateusz DZWONKOWSKI"/>
    <x v="2"/>
  </r>
  <r>
    <s v="mini ECO expert"/>
    <x v="0"/>
    <n v="9"/>
    <s v="Adam FISER"/>
    <x v="1"/>
  </r>
  <r>
    <s v="mini ECO expert"/>
    <x v="0"/>
    <n v="10"/>
    <s v="Stepan FISER"/>
    <x v="1"/>
  </r>
  <r>
    <s v="mini ECO expert"/>
    <x v="0"/>
    <n v="11"/>
    <s v="Missiunas GIEDRIUS"/>
    <x v="7"/>
  </r>
  <r>
    <s v="mini ECO expert"/>
    <x v="0"/>
    <n v="12"/>
    <s v="IGOR GOŚLIŃSKI"/>
    <x v="2"/>
  </r>
  <r>
    <s v="mini ECO expert"/>
    <x v="0"/>
    <n v="13"/>
    <s v="Kangyu HANG"/>
    <x v="5"/>
  </r>
  <r>
    <s v="mini ECO expert"/>
    <x v="0"/>
    <n v="14"/>
    <s v="Georgij HNKOYAN"/>
    <x v="4"/>
  </r>
  <r>
    <s v="mini ECO expert"/>
    <x v="0"/>
    <n v="15"/>
    <s v="Petr HOSEK"/>
    <x v="1"/>
  </r>
  <r>
    <s v="mini ECO expert"/>
    <x v="0"/>
    <n v="16"/>
    <s v="Illia KOSTIUK"/>
    <x v="3"/>
  </r>
  <r>
    <s v="mini ECO expert"/>
    <x v="0"/>
    <n v="17"/>
    <s v="Glib KRAVCHENKO"/>
    <x v="3"/>
  </r>
  <r>
    <s v="mini ECO expert"/>
    <x v="0"/>
    <n v="18"/>
    <s v="Ruicheng LAI"/>
    <x v="5"/>
  </r>
  <r>
    <s v="mini ECO expert"/>
    <x v="0"/>
    <n v="19"/>
    <s v="Oleh MALAKHIVSKYY"/>
    <x v="3"/>
  </r>
  <r>
    <s v="mini ECO expert"/>
    <x v="0"/>
    <n v="20"/>
    <s v="Jakub PAWELEC"/>
    <x v="2"/>
  </r>
  <r>
    <s v="mini ECO expert"/>
    <x v="0"/>
    <n v="21"/>
    <s v="Manvydas PLETKUS"/>
    <x v="7"/>
  </r>
  <r>
    <s v="mini ECO expert"/>
    <x v="0"/>
    <n v="22"/>
    <s v="Roman R. ROMANOW"/>
    <x v="4"/>
  </r>
  <r>
    <s v="mini ECO expert"/>
    <x v="0"/>
    <n v="23"/>
    <s v="Yevheniia RUDENKO"/>
    <x v="3"/>
  </r>
  <r>
    <s v="mini ECO expert"/>
    <x v="0"/>
    <n v="24"/>
    <s v="Augustas SEREIKA"/>
    <x v="7"/>
  </r>
  <r>
    <s v="mini ECO expert"/>
    <x v="0"/>
    <n v="25"/>
    <s v="Jan SKOPAL"/>
    <x v="1"/>
  </r>
  <r>
    <s v="mini ECO expert"/>
    <x v="0"/>
    <n v="26"/>
    <s v="Vasily SPITSYN"/>
    <x v="4"/>
  </r>
  <r>
    <s v="mini ECO expert"/>
    <x v="0"/>
    <n v="27"/>
    <s v="Stepan SUROVENKOV"/>
    <x v="4"/>
  </r>
  <r>
    <s v="mini ECO expert"/>
    <x v="0"/>
    <n v="28"/>
    <s v="Mikołaj SŁOMIŃSKI"/>
    <x v="2"/>
  </r>
  <r>
    <s v="mini ECO expert"/>
    <x v="0"/>
    <n v="29"/>
    <s v="Simeon TODOROV"/>
    <x v="8"/>
  </r>
  <r>
    <s v="mini ECO expert"/>
    <x v="0"/>
    <n v="30"/>
    <s v="Stanisław WIECZOREK"/>
    <x v="2"/>
  </r>
  <r>
    <s v="mini ECO expert"/>
    <x v="0"/>
    <n v="31"/>
    <s v="Aleksandar ZAHARIEV"/>
    <x v="8"/>
  </r>
  <r>
    <s v="mini ECO expert"/>
    <x v="1"/>
    <n v="1"/>
    <s v="Albertas ALIASEVICIUS"/>
    <x v="7"/>
  </r>
  <r>
    <s v="mini ECO expert"/>
    <x v="1"/>
    <n v="2"/>
    <s v="Martin BARTOS"/>
    <x v="1"/>
  </r>
  <r>
    <s v="mini ECO expert"/>
    <x v="1"/>
    <n v="3"/>
    <s v="Alyssa BOECKSTEYNS"/>
    <x v="9"/>
  </r>
  <r>
    <s v="mini ECO expert"/>
    <x v="1"/>
    <n v="4"/>
    <s v="Ferenc BOTI"/>
    <x v="6"/>
  </r>
  <r>
    <s v="mini ECO expert"/>
    <x v="1"/>
    <n v="5"/>
    <s v="Werner BRECKLINGHAUS"/>
    <x v="10"/>
  </r>
  <r>
    <s v="mini ECO expert"/>
    <x v="1"/>
    <n v="6"/>
    <s v="Donatas CEPONIS"/>
    <x v="7"/>
  </r>
  <r>
    <s v="mini ECO expert"/>
    <x v="1"/>
    <n v="7"/>
    <s v="Michael DAHM"/>
    <x v="10"/>
  </r>
  <r>
    <s v="mini ECO expert"/>
    <x v="1"/>
    <n v="8"/>
    <s v="Dimitar DIMITROV"/>
    <x v="8"/>
  </r>
  <r>
    <s v="mini ECO expert"/>
    <x v="1"/>
    <n v="9"/>
    <s v="Zbynek FISER"/>
    <x v="1"/>
  </r>
  <r>
    <s v="mini ECO expert"/>
    <x v="1"/>
    <n v="10"/>
    <s v="Evgeniy GROMOV"/>
    <x v="3"/>
  </r>
  <r>
    <s v="mini ECO expert"/>
    <x v="1"/>
    <n v="11"/>
    <s v="Janos KATONA"/>
    <x v="6"/>
  </r>
  <r>
    <s v="mini ECO expert"/>
    <x v="1"/>
    <n v="12"/>
    <s v="Szilvia KATONA"/>
    <x v="6"/>
  </r>
  <r>
    <s v="mini ECO expert"/>
    <x v="1"/>
    <n v="13"/>
    <s v="Viktoria KATONA"/>
    <x v="6"/>
  </r>
  <r>
    <s v="mini ECO expert"/>
    <x v="1"/>
    <n v="14"/>
    <s v="Alexander KOSTYK"/>
    <x v="4"/>
  </r>
  <r>
    <s v="mini ECO expert"/>
    <x v="1"/>
    <n v="15"/>
    <s v="Andriy KOVALENKO"/>
    <x v="3"/>
  </r>
  <r>
    <s v="mini ECO expert"/>
    <x v="1"/>
    <n v="16"/>
    <s v="Filip KRAWCZYK"/>
    <x v="2"/>
  </r>
  <r>
    <s v="mini ECO expert"/>
    <x v="1"/>
    <n v="17"/>
    <s v="Ulrich KRIEGER"/>
    <x v="10"/>
  </r>
  <r>
    <s v="mini ECO expert"/>
    <x v="1"/>
    <n v="18"/>
    <s v="Jan KUSZ"/>
    <x v="2"/>
  </r>
  <r>
    <s v="mini ECO expert"/>
    <x v="1"/>
    <n v="19"/>
    <s v="Dimitar MARKOV"/>
    <x v="8"/>
  </r>
  <r>
    <s v="mini ECO expert"/>
    <x v="1"/>
    <n v="20"/>
    <s v="Sorin MAVRU"/>
    <x v="11"/>
  </r>
  <r>
    <s v="mini ECO expert"/>
    <x v="1"/>
    <n v="21"/>
    <s v="Miroslav MILETIN"/>
    <x v="1"/>
  </r>
  <r>
    <s v="mini ECO expert"/>
    <x v="1"/>
    <n v="22"/>
    <s v="Mario MUMENTHALES"/>
    <x v="12"/>
  </r>
  <r>
    <s v="mini ECO expert"/>
    <x v="1"/>
    <n v="23"/>
    <s v="Tomas NAGY"/>
    <x v="6"/>
  </r>
  <r>
    <s v="mini ECO expert"/>
    <x v="1"/>
    <n v="24"/>
    <s v="Oleksandr NOVYK"/>
    <x v="3"/>
  </r>
  <r>
    <s v="mini ECO expert"/>
    <x v="1"/>
    <n v="25"/>
    <s v="Tomasz NOWAK"/>
    <x v="2"/>
  </r>
  <r>
    <s v="mini ECO expert"/>
    <x v="1"/>
    <n v="26"/>
    <s v="Petko PETKOV"/>
    <x v="8"/>
  </r>
  <r>
    <s v="mini ECO expert"/>
    <x v="1"/>
    <n v="27"/>
    <s v="Alexander POGREY"/>
    <x v="4"/>
  </r>
  <r>
    <s v="mini ECO expert"/>
    <x v="1"/>
    <n v="28"/>
    <s v="Jan PROCHASKA"/>
    <x v="1"/>
  </r>
  <r>
    <s v="mini ECO expert"/>
    <x v="1"/>
    <n v="29"/>
    <s v="Valentinas PUMPUTIS"/>
    <x v="7"/>
  </r>
  <r>
    <s v="mini ECO expert"/>
    <x v="1"/>
    <n v="30"/>
    <s v="Jaroslav REZEK"/>
    <x v="1"/>
  </r>
  <r>
    <s v="mini ECO expert"/>
    <x v="1"/>
    <n v="31"/>
    <s v="Dimitriy SPITSYN"/>
    <x v="4"/>
  </r>
  <r>
    <s v="mini ECO expert"/>
    <x v="1"/>
    <n v="32"/>
    <s v="Ralf THIELE"/>
    <x v="13"/>
  </r>
  <r>
    <s v="mini ECO expert"/>
    <x v="1"/>
    <n v="33"/>
    <s v="Sarah THIELE"/>
    <x v="10"/>
  </r>
  <r>
    <s v="mini ECO expert"/>
    <x v="1"/>
    <n v="34"/>
    <s v="Georgi TODOROV"/>
    <x v="8"/>
  </r>
  <r>
    <s v="mini ECO expert"/>
    <x v="1"/>
    <n v="35"/>
    <s v="Josef TOOT"/>
    <x v="6"/>
  </r>
  <r>
    <s v="mini ECO expert"/>
    <x v="1"/>
    <n v="36"/>
    <s v="Alexej UTESHEV"/>
    <x v="3"/>
  </r>
  <r>
    <s v="mini ECO expert"/>
    <x v="1"/>
    <n v="37"/>
    <s v="Mateusz WOŹNIAK"/>
    <x v="2"/>
  </r>
  <r>
    <s v="mini ECO expert"/>
    <x v="1"/>
    <n v="38"/>
    <s v="Piotr ZOMB"/>
    <x v="2"/>
  </r>
  <r>
    <s v="ECO standard"/>
    <x v="0"/>
    <n v="1"/>
    <s v="Andrey BEREKA"/>
    <x v="3"/>
  </r>
  <r>
    <s v="ECO standard"/>
    <x v="0"/>
    <n v="2"/>
    <s v="Denis DIMITROV"/>
    <x v="8"/>
  </r>
  <r>
    <s v="ECO standard"/>
    <x v="0"/>
    <n v="3"/>
    <s v="Mateusz DZWONKOWSKI"/>
    <x v="2"/>
  </r>
  <r>
    <s v="ECO standard"/>
    <x v="0"/>
    <n v="4"/>
    <s v="Adam FISER"/>
    <x v="1"/>
  </r>
  <r>
    <s v="ECO standard"/>
    <x v="0"/>
    <n v="5"/>
    <s v="Stepan FISER"/>
    <x v="1"/>
  </r>
  <r>
    <s v="ECO standard"/>
    <x v="0"/>
    <n v="6"/>
    <s v="Georgij HNKOYAN"/>
    <x v="4"/>
  </r>
  <r>
    <s v="ECO standard"/>
    <x v="0"/>
    <n v="7"/>
    <s v="Petr HOSEK"/>
    <x v="1"/>
  </r>
  <r>
    <s v="ECO standard"/>
    <x v="0"/>
    <n v="8"/>
    <s v="Mateusz JĘDRZEJEWSKI"/>
    <x v="2"/>
  </r>
  <r>
    <s v="ECO standard"/>
    <x v="0"/>
    <n v="9"/>
    <s v="Glib KRAVCHENKO"/>
    <x v="3"/>
  </r>
  <r>
    <s v="ECO standard"/>
    <x v="0"/>
    <n v="10"/>
    <s v="Aleksandar NIKOLOV"/>
    <x v="8"/>
  </r>
  <r>
    <s v="ECO standard"/>
    <x v="0"/>
    <n v="11"/>
    <s v="Jakub PAWELEC"/>
    <x v="2"/>
  </r>
  <r>
    <s v="ECO standard"/>
    <x v="0"/>
    <n v="12"/>
    <s v="Yurii PRIMAKOV"/>
    <x v="3"/>
  </r>
  <r>
    <s v="ECO standard"/>
    <x v="0"/>
    <n v="13"/>
    <s v="Roman R. ROMANOW"/>
    <x v="4"/>
  </r>
  <r>
    <s v="ECO standard"/>
    <x v="0"/>
    <n v="14"/>
    <s v="Vasily SPITSYN"/>
    <x v="4"/>
  </r>
  <r>
    <s v="ECO standard"/>
    <x v="0"/>
    <n v="15"/>
    <s v="Stepan SUROVENKOV"/>
    <x v="4"/>
  </r>
  <r>
    <s v="ECO standard"/>
    <x v="0"/>
    <n v="16"/>
    <s v="Mikołaj SŁOMIŃSKI"/>
    <x v="2"/>
  </r>
  <r>
    <s v="ECO standard"/>
    <x v="0"/>
    <n v="17"/>
    <s v="Simeon TODOROV"/>
    <x v="8"/>
  </r>
  <r>
    <s v="ECO standard"/>
    <x v="0"/>
    <n v="18"/>
    <s v="Kristian VESELINOV"/>
    <x v="8"/>
  </r>
  <r>
    <s v="ECO standard"/>
    <x v="0"/>
    <n v="19"/>
    <s v="Aleksandar ZAHARIEV"/>
    <x v="8"/>
  </r>
  <r>
    <s v="ECO standard"/>
    <x v="1"/>
    <n v="1"/>
    <s v="Ivo BOECKSTEYNS"/>
    <x v="9"/>
  </r>
  <r>
    <s v="ECO standard"/>
    <x v="1"/>
    <n v="2"/>
    <s v="Tomas BUBENIK"/>
    <x v="1"/>
  </r>
  <r>
    <s v="ECO standard"/>
    <x v="1"/>
    <n v="3"/>
    <s v="Michael DAHM"/>
    <x v="10"/>
  </r>
  <r>
    <s v="ECO standard"/>
    <x v="1"/>
    <n v="4"/>
    <s v="Ilya DAVYADOV"/>
    <x v="4"/>
  </r>
  <r>
    <s v="ECO standard"/>
    <x v="1"/>
    <n v="5"/>
    <s v="Vladimir DIMITROV"/>
    <x v="8"/>
  </r>
  <r>
    <s v="ECO standard"/>
    <x v="1"/>
    <n v="6"/>
    <s v="Zdenka DOSTALOVA"/>
    <x v="1"/>
  </r>
  <r>
    <s v="ECO standard"/>
    <x v="1"/>
    <n v="7"/>
    <s v="Zbynek FISER"/>
    <x v="1"/>
  </r>
  <r>
    <s v="ECO standard"/>
    <x v="1"/>
    <n v="8"/>
    <s v="Michal FOLTYN"/>
    <x v="1"/>
  </r>
  <r>
    <s v="ECO standard"/>
    <x v="1"/>
    <n v="9"/>
    <s v="Ivailo GORANOV"/>
    <x v="8"/>
  </r>
  <r>
    <s v="ECO standard"/>
    <x v="1"/>
    <n v="10"/>
    <s v="Geert KEYAERTS"/>
    <x v="9"/>
  </r>
  <r>
    <s v="ECO standard"/>
    <x v="1"/>
    <n v="11"/>
    <s v="Evgeny KOROBEINIKOV"/>
    <x v="4"/>
  </r>
  <r>
    <s v="ECO standard"/>
    <x v="1"/>
    <n v="12"/>
    <s v="Alexander KOSTYK"/>
    <x v="4"/>
  </r>
  <r>
    <s v="ECO standard"/>
    <x v="1"/>
    <n v="13"/>
    <s v="Filip KRAWCZYK"/>
    <x v="2"/>
  </r>
  <r>
    <s v="ECO standard"/>
    <x v="1"/>
    <n v="14"/>
    <s v="Ulrich KRIEGER"/>
    <x v="10"/>
  </r>
  <r>
    <s v="ECO standard"/>
    <x v="1"/>
    <n v="15"/>
    <s v="Jan KUSZ"/>
    <x v="2"/>
  </r>
  <r>
    <s v="ECO standard"/>
    <x v="1"/>
    <n v="16"/>
    <s v="Kristina LUKESOVA"/>
    <x v="1"/>
  </r>
  <r>
    <s v="ECO standard"/>
    <x v="1"/>
    <n v="17"/>
    <s v="Maik LUPLOW"/>
    <x v="10"/>
  </r>
  <r>
    <s v="ECO standard"/>
    <x v="1"/>
    <n v="18"/>
    <s v="Sorin MAVRU"/>
    <x v="11"/>
  </r>
  <r>
    <s v="ECO standard"/>
    <x v="1"/>
    <n v="19"/>
    <s v="Sergei OLANIN"/>
    <x v="4"/>
  </r>
  <r>
    <s v="ECO standard"/>
    <x v="1"/>
    <n v="20"/>
    <s v="Jan PROCHASKA"/>
    <x v="1"/>
  </r>
  <r>
    <s v="ECO standard"/>
    <x v="1"/>
    <n v="21"/>
    <s v="Dimitriy SPITSYN"/>
    <x v="4"/>
  </r>
  <r>
    <s v="ECO standard"/>
    <x v="1"/>
    <n v="22"/>
    <s v="Piotr STOLAREK"/>
    <x v="2"/>
  </r>
  <r>
    <s v="ECO standard"/>
    <x v="1"/>
    <n v="23"/>
    <s v="Alexej UTESHEV"/>
    <x v="3"/>
  </r>
  <r>
    <s v="ECO standard"/>
    <x v="1"/>
    <n v="24"/>
    <s v="Bernd WEISS"/>
    <x v="10"/>
  </r>
  <r>
    <s v="ECO standard"/>
    <x v="1"/>
    <n v="25"/>
    <s v="Mateusz WOŹNIAK"/>
    <x v="2"/>
  </r>
  <r>
    <s v="ECO expert"/>
    <x v="0"/>
    <n v="1"/>
    <s v="Andrey BEREKA"/>
    <x v="3"/>
  </r>
  <r>
    <s v="ECO expert"/>
    <x v="0"/>
    <n v="2"/>
    <s v="Dimitro BORSHCH"/>
    <x v="3"/>
  </r>
  <r>
    <s v="ECO expert"/>
    <x v="0"/>
    <n v="3"/>
    <s v="Ansheng CHEN"/>
    <x v="5"/>
  </r>
  <r>
    <s v="ECO expert"/>
    <x v="0"/>
    <n v="4"/>
    <s v="Artem DIMITRIEV"/>
    <x v="4"/>
  </r>
  <r>
    <s v="ECO expert"/>
    <x v="0"/>
    <n v="5"/>
    <s v="Denis DIMITROV"/>
    <x v="8"/>
  </r>
  <r>
    <s v="ECO expert"/>
    <x v="0"/>
    <n v="6"/>
    <s v="Mateusz DZWONKOWSKI"/>
    <x v="2"/>
  </r>
  <r>
    <s v="ECO expert"/>
    <x v="0"/>
    <n v="7"/>
    <s v="Stepan FISER"/>
    <x v="1"/>
  </r>
  <r>
    <s v="ECO expert"/>
    <x v="0"/>
    <n v="8"/>
    <s v="Missiunas GIEDRIUS"/>
    <x v="7"/>
  </r>
  <r>
    <s v="ECO expert"/>
    <x v="0"/>
    <n v="9"/>
    <s v="Georgij HNKOYAN"/>
    <x v="4"/>
  </r>
  <r>
    <s v="ECO expert"/>
    <x v="0"/>
    <n v="10"/>
    <s v="Oleh MALAKHIVSKYY"/>
    <x v="3"/>
  </r>
  <r>
    <s v="ECO expert"/>
    <x v="0"/>
    <n v="11"/>
    <s v="Aleksandar NIKOLOV"/>
    <x v="8"/>
  </r>
  <r>
    <s v="ECO expert"/>
    <x v="0"/>
    <n v="12"/>
    <s v="Manvydas PLETKUS"/>
    <x v="7"/>
  </r>
  <r>
    <s v="ECO expert"/>
    <x v="0"/>
    <n v="13"/>
    <s v="Augustas SEREIKA"/>
    <x v="7"/>
  </r>
  <r>
    <s v="ECO expert"/>
    <x v="0"/>
    <n v="14"/>
    <s v="Vasily SPITSYN"/>
    <x v="4"/>
  </r>
  <r>
    <s v="ECO expert"/>
    <x v="0"/>
    <n v="15"/>
    <s v="Stepan SUROVENKOV"/>
    <x v="4"/>
  </r>
  <r>
    <s v="ECO expert"/>
    <x v="0"/>
    <n v="16"/>
    <s v="Simeon TODOROV"/>
    <x v="8"/>
  </r>
  <r>
    <s v="ECO expert"/>
    <x v="0"/>
    <n v="17"/>
    <s v="Oleh USTINOV"/>
    <x v="3"/>
  </r>
  <r>
    <s v="ECO expert"/>
    <x v="0"/>
    <n v="18"/>
    <s v="Kristian VESELINOV"/>
    <x v="8"/>
  </r>
  <r>
    <s v="ECO expert"/>
    <x v="0"/>
    <n v="19"/>
    <s v="Stanisław WIECZOREK"/>
    <x v="2"/>
  </r>
  <r>
    <s v="ECO expert"/>
    <x v="0"/>
    <n v="20"/>
    <s v="Aleksandar ZAHARIEV"/>
    <x v="8"/>
  </r>
  <r>
    <s v="ECO expert"/>
    <x v="1"/>
    <n v="1"/>
    <s v="Ivo BOECKSTEYNS"/>
    <x v="9"/>
  </r>
  <r>
    <s v="ECO expert"/>
    <x v="1"/>
    <n v="2"/>
    <s v="Ferenc BOTI"/>
    <x v="6"/>
  </r>
  <r>
    <s v="ECO expert"/>
    <x v="1"/>
    <n v="3"/>
    <s v="Werner BRECKLINGHAUS"/>
    <x v="10"/>
  </r>
  <r>
    <s v="ECO expert"/>
    <x v="1"/>
    <n v="4"/>
    <s v="Donatas CEPONIS"/>
    <x v="7"/>
  </r>
  <r>
    <s v="ECO expert"/>
    <x v="1"/>
    <n v="5"/>
    <s v="Michael DAHM"/>
    <x v="10"/>
  </r>
  <r>
    <s v="ECO expert"/>
    <x v="1"/>
    <n v="6"/>
    <s v="Ilya DAVYADOV"/>
    <x v="4"/>
  </r>
  <r>
    <s v="ECO expert"/>
    <x v="1"/>
    <n v="7"/>
    <s v="Dimitar DIMITROV"/>
    <x v="8"/>
  </r>
  <r>
    <s v="ECO expert"/>
    <x v="1"/>
    <n v="8"/>
    <s v="Vladimir DIMITROV"/>
    <x v="8"/>
  </r>
  <r>
    <s v="ECO expert"/>
    <x v="1"/>
    <n v="9"/>
    <s v="Stephane DOUENAT"/>
    <x v="0"/>
  </r>
  <r>
    <s v="ECO expert"/>
    <x v="1"/>
    <n v="10"/>
    <s v="Claudiu FELDAN"/>
    <x v="11"/>
  </r>
  <r>
    <s v="ECO expert"/>
    <x v="1"/>
    <n v="11"/>
    <s v="Jorg FINK"/>
    <x v="10"/>
  </r>
  <r>
    <s v="ECO expert"/>
    <x v="1"/>
    <n v="12"/>
    <s v="Zbynek FISER"/>
    <x v="1"/>
  </r>
  <r>
    <s v="ECO expert"/>
    <x v="1"/>
    <n v="13"/>
    <s v="Michal FOLTYN"/>
    <x v="1"/>
  </r>
  <r>
    <s v="ECO expert"/>
    <x v="1"/>
    <n v="14"/>
    <s v="Evgeniy GROMOV"/>
    <x v="3"/>
  </r>
  <r>
    <s v="ECO expert"/>
    <x v="1"/>
    <n v="15"/>
    <s v="Viktoria KATONA"/>
    <x v="6"/>
  </r>
  <r>
    <s v="ECO expert"/>
    <x v="1"/>
    <n v="16"/>
    <s v="Evgeny KOROBEINIKOV"/>
    <x v="4"/>
  </r>
  <r>
    <s v="ECO expert"/>
    <x v="1"/>
    <n v="17"/>
    <s v="Alexander KOSTYK"/>
    <x v="4"/>
  </r>
  <r>
    <s v="ECO expert"/>
    <x v="1"/>
    <n v="18"/>
    <s v="Filip KRAWCZYK"/>
    <x v="2"/>
  </r>
  <r>
    <s v="ECO expert"/>
    <x v="1"/>
    <n v="19"/>
    <s v="Ulrich KRIEGER"/>
    <x v="10"/>
  </r>
  <r>
    <s v="ECO expert"/>
    <x v="1"/>
    <n v="20"/>
    <s v="Jan KUSZ"/>
    <x v="2"/>
  </r>
  <r>
    <s v="ECO expert"/>
    <x v="1"/>
    <n v="21"/>
    <s v="Qi LIANG"/>
    <x v="5"/>
  </r>
  <r>
    <s v="ECO expert"/>
    <x v="1"/>
    <n v="22"/>
    <s v="Maik LUPLOW"/>
    <x v="10"/>
  </r>
  <r>
    <s v="ECO expert"/>
    <x v="1"/>
    <n v="23"/>
    <s v="Dimitar MARKOV"/>
    <x v="8"/>
  </r>
  <r>
    <s v="ECO expert"/>
    <x v="1"/>
    <n v="24"/>
    <s v="Sorin MAVRU"/>
    <x v="11"/>
  </r>
  <r>
    <s v="ECO expert"/>
    <x v="1"/>
    <n v="25"/>
    <s v="Oleksandr NOVYK"/>
    <x v="3"/>
  </r>
  <r>
    <s v="ECO expert"/>
    <x v="1"/>
    <n v="26"/>
    <s v="Tomasz NOWAK"/>
    <x v="2"/>
  </r>
  <r>
    <s v="ECO expert"/>
    <x v="1"/>
    <n v="27"/>
    <s v="Alexander POGREY"/>
    <x v="4"/>
  </r>
  <r>
    <s v="ECO expert"/>
    <x v="1"/>
    <n v="28"/>
    <s v="Urban POLJSAK"/>
    <x v="14"/>
  </r>
  <r>
    <s v="ECO expert"/>
    <x v="1"/>
    <n v="29"/>
    <s v="Jan PROCHASKA"/>
    <x v="1"/>
  </r>
  <r>
    <s v="ECO expert"/>
    <x v="1"/>
    <n v="30"/>
    <s v="Valentinas PUMPUTIS"/>
    <x v="7"/>
  </r>
  <r>
    <s v="ECO expert"/>
    <x v="1"/>
    <n v="31"/>
    <s v="Jaroslav REZEK"/>
    <x v="1"/>
  </r>
  <r>
    <s v="ECO expert"/>
    <x v="1"/>
    <n v="32"/>
    <s v="Dimitriy SPITSYN"/>
    <x v="4"/>
  </r>
  <r>
    <s v="ECO expert"/>
    <x v="1"/>
    <n v="33"/>
    <s v="Vratislav SVORCIK"/>
    <x v="1"/>
  </r>
  <r>
    <s v="ECO expert"/>
    <x v="1"/>
    <n v="34"/>
    <s v="Ralf THIELE"/>
    <x v="13"/>
  </r>
  <r>
    <s v="ECO expert"/>
    <x v="1"/>
    <n v="35"/>
    <s v="Josef TOOT"/>
    <x v="6"/>
  </r>
  <r>
    <s v="ECO expert"/>
    <x v="1"/>
    <n v="36"/>
    <s v="Alexej UTESHEV"/>
    <x v="3"/>
  </r>
  <r>
    <s v="ECO expert"/>
    <x v="1"/>
    <n v="37"/>
    <s v="Meng WANG"/>
    <x v="5"/>
  </r>
  <r>
    <s v="ECO expert"/>
    <x v="1"/>
    <n v="38"/>
    <s v="Ruili XU"/>
    <x v="5"/>
  </r>
  <r>
    <s v="ECO expert"/>
    <x v="1"/>
    <n v="39"/>
    <s v="Qi YAO"/>
    <x v="5"/>
  </r>
  <r>
    <s v="ECO expert"/>
    <x v="1"/>
    <n v="40"/>
    <s v="Qinghong ZENG"/>
    <x v="5"/>
  </r>
  <r>
    <s v="ECO expert"/>
    <x v="1"/>
    <n v="41"/>
    <s v="Piotr ZOMB"/>
    <x v="2"/>
  </r>
  <r>
    <s v="mini Mono"/>
    <x v="0"/>
    <n v="1"/>
    <s v="Andrey BEREKA"/>
    <x v="3"/>
  </r>
  <r>
    <s v="mini Mono"/>
    <x v="0"/>
    <n v="2"/>
    <s v="Patryk GEBAUER"/>
    <x v="2"/>
  </r>
  <r>
    <s v="mini Mono"/>
    <x v="0"/>
    <n v="3"/>
    <s v="Piotr JÓŹWIAK"/>
    <x v="2"/>
  </r>
  <r>
    <s v="mini Mono"/>
    <x v="0"/>
    <n v="4"/>
    <s v="Mateusz JĘDRZEJEWSKI"/>
    <x v="2"/>
  </r>
  <r>
    <s v="mini Mono"/>
    <x v="0"/>
    <n v="5"/>
    <s v="Glib KRAVCHENKO"/>
    <x v="3"/>
  </r>
  <r>
    <s v="mini Mono"/>
    <x v="1"/>
    <n v="1"/>
    <s v="Buby BERTELS"/>
    <x v="9"/>
  </r>
  <r>
    <s v="mini Mono"/>
    <x v="1"/>
    <n v="2"/>
    <s v="Csaba DANIELFY"/>
    <x v="6"/>
  </r>
  <r>
    <s v="mini Mono"/>
    <x v="1"/>
    <n v="3"/>
    <s v="Dimitriy DIMITRIEV"/>
    <x v="4"/>
  </r>
  <r>
    <s v="mini Mono"/>
    <x v="1"/>
    <n v="4"/>
    <s v="Stephane DOUENAT"/>
    <x v="0"/>
  </r>
  <r>
    <s v="mini Mono"/>
    <x v="1"/>
    <n v="5"/>
    <s v="Tom FEYEN"/>
    <x v="9"/>
  </r>
  <r>
    <s v="mini Mono"/>
    <x v="1"/>
    <n v="6"/>
    <s v="Ivailo GORANOV"/>
    <x v="8"/>
  </r>
  <r>
    <s v="mini Mono"/>
    <x v="1"/>
    <n v="7"/>
    <s v="Evgeniy GROMOV"/>
    <x v="3"/>
  </r>
  <r>
    <s v="mini Mono"/>
    <x v="1"/>
    <n v="8"/>
    <s v="Hartwig KOCH"/>
    <x v="10"/>
  </r>
  <r>
    <s v="mini Mono"/>
    <x v="1"/>
    <n v="9"/>
    <s v="Andriy KOVALENKO"/>
    <x v="3"/>
  </r>
  <r>
    <s v="mini Mono"/>
    <x v="1"/>
    <n v="10"/>
    <s v="Rainer MEHLSKOW"/>
    <x v="10"/>
  </r>
  <r>
    <s v="mini Mono"/>
    <x v="1"/>
    <n v="11"/>
    <s v="Tomas NAGY"/>
    <x v="6"/>
  </r>
  <r>
    <s v="mini Mono"/>
    <x v="1"/>
    <n v="12"/>
    <s v="Karol PENCONEK"/>
    <x v="2"/>
  </r>
  <r>
    <s v="mini Mono"/>
    <x v="1"/>
    <n v="13"/>
    <s v="Andreas PETZ"/>
    <x v="10"/>
  </r>
  <r>
    <s v="mini Mono"/>
    <x v="1"/>
    <n v="14"/>
    <s v="Pavlo RUDENKO"/>
    <x v="3"/>
  </r>
  <r>
    <s v="mini Mono"/>
    <x v="1"/>
    <n v="15"/>
    <s v="Patric SCHILLER"/>
    <x v="10"/>
  </r>
  <r>
    <s v="mini Mono"/>
    <x v="1"/>
    <n v="16"/>
    <s v="Randolf SCHMID"/>
    <x v="10"/>
  </r>
  <r>
    <s v="mini Mono"/>
    <x v="1"/>
    <n v="17"/>
    <s v="Marek SOBCZYK"/>
    <x v="2"/>
  </r>
  <r>
    <s v="mini Mono"/>
    <x v="1"/>
    <n v="18"/>
    <s v="Dave VANSTEELANT"/>
    <x v="9"/>
  </r>
  <r>
    <s v="mini Mono"/>
    <x v="1"/>
    <n v="19"/>
    <s v="Waldemar WARGULAK"/>
    <x v="2"/>
  </r>
  <r>
    <s v="Mono 1"/>
    <x v="0"/>
    <n v="1"/>
    <s v="Zihao DENG"/>
    <x v="5"/>
  </r>
  <r>
    <s v="Mono 1"/>
    <x v="0"/>
    <n v="2"/>
    <s v="Artem DIMITRIEV"/>
    <x v="4"/>
  </r>
  <r>
    <s v="Mono 1"/>
    <x v="0"/>
    <n v="3"/>
    <s v="Patryk GEBAUER"/>
    <x v="2"/>
  </r>
  <r>
    <s v="Mono 1"/>
    <x v="0"/>
    <n v="4"/>
    <s v="Janina GMEINER"/>
    <x v="10"/>
  </r>
  <r>
    <s v="Mono 1"/>
    <x v="0"/>
    <n v="5"/>
    <s v="Lea GMEINER"/>
    <x v="10"/>
  </r>
  <r>
    <s v="Mono 1"/>
    <x v="0"/>
    <n v="6"/>
    <s v="Piotr JÓŹWIAK"/>
    <x v="2"/>
  </r>
  <r>
    <s v="Mono 1"/>
    <x v="0"/>
    <n v="7"/>
    <s v="Mateusz JĘDRZEJEWSKI"/>
    <x v="2"/>
  </r>
  <r>
    <s v="Mono 1"/>
    <x v="0"/>
    <n v="8"/>
    <s v="Manvydas PLETKUS"/>
    <x v="7"/>
  </r>
  <r>
    <s v="Mono 1"/>
    <x v="0"/>
    <n v="9"/>
    <s v="Augustas SEREIKA"/>
    <x v="7"/>
  </r>
  <r>
    <s v="Mono 1"/>
    <x v="0"/>
    <n v="10"/>
    <s v="Deborah STEINLE"/>
    <x v="10"/>
  </r>
  <r>
    <s v="Mono 1"/>
    <x v="0"/>
    <n v="11"/>
    <s v="Mufan YANG"/>
    <x v="5"/>
  </r>
  <r>
    <s v="Mono 1"/>
    <x v="0"/>
    <n v="12"/>
    <s v="Aleksandar ZAHARIEV"/>
    <x v="8"/>
  </r>
  <r>
    <s v="Mono 1"/>
    <x v="1"/>
    <n v="1"/>
    <s v="Martin BARTOS"/>
    <x v="1"/>
  </r>
  <r>
    <s v="Mono 1"/>
    <x v="1"/>
    <n v="2"/>
    <s v="Mingwei BI"/>
    <x v="5"/>
  </r>
  <r>
    <s v="Mono 1"/>
    <x v="1"/>
    <n v="3"/>
    <s v="Jerome BOURGEOIS"/>
    <x v="0"/>
  </r>
  <r>
    <s v="Mono 1"/>
    <x v="1"/>
    <n v="4"/>
    <s v="Donatas CEPONIS"/>
    <x v="7"/>
  </r>
  <r>
    <s v="Mono 1"/>
    <x v="1"/>
    <n v="5"/>
    <s v="Jiafan CHA"/>
    <x v="5"/>
  </r>
  <r>
    <s v="Mono 1"/>
    <x v="1"/>
    <n v="6"/>
    <s v="Michael DAHM"/>
    <x v="10"/>
  </r>
  <r>
    <s v="Mono 1"/>
    <x v="1"/>
    <n v="7"/>
    <s v="Steven DE GRAAF"/>
    <x v="15"/>
  </r>
  <r>
    <s v="Mono 1"/>
    <x v="1"/>
    <n v="8"/>
    <s v="Zihao DENG"/>
    <x v="5"/>
  </r>
  <r>
    <s v="Mono 1"/>
    <x v="1"/>
    <n v="9"/>
    <s v="Dimitriy DIMITRIEV"/>
    <x v="4"/>
  </r>
  <r>
    <s v="Mono 1"/>
    <x v="1"/>
    <n v="10"/>
    <s v="Stephane DOUENAT"/>
    <x v="0"/>
  </r>
  <r>
    <s v="Mono 1"/>
    <x v="1"/>
    <n v="11"/>
    <s v="Fabrice DUBOIS"/>
    <x v="0"/>
  </r>
  <r>
    <s v="Mono 1"/>
    <x v="1"/>
    <n v="12"/>
    <s v="Tom FEYEN"/>
    <x v="9"/>
  </r>
  <r>
    <s v="Mono 1"/>
    <x v="1"/>
    <n v="13"/>
    <s v="Jorg FINK"/>
    <x v="10"/>
  </r>
  <r>
    <s v="Mono 1"/>
    <x v="1"/>
    <n v="14"/>
    <s v="Geert KEYAERTS"/>
    <x v="9"/>
  </r>
  <r>
    <s v="Mono 1"/>
    <x v="1"/>
    <n v="15"/>
    <s v="Sui Fai LEE"/>
    <x v="16"/>
  </r>
  <r>
    <s v="Mono 1"/>
    <x v="1"/>
    <n v="16"/>
    <s v="Qi LIANG"/>
    <x v="5"/>
  </r>
  <r>
    <s v="Mono 1"/>
    <x v="1"/>
    <n v="17"/>
    <s v="Stefan MARKOV"/>
    <x v="8"/>
  </r>
  <r>
    <s v="Mono 1"/>
    <x v="1"/>
    <n v="18"/>
    <s v="Sorin MAVRU"/>
    <x v="11"/>
  </r>
  <r>
    <s v="Mono 1"/>
    <x v="1"/>
    <n v="19"/>
    <s v="Rainer MEHLSKOW"/>
    <x v="10"/>
  </r>
  <r>
    <s v="Mono 1"/>
    <x v="1"/>
    <n v="20"/>
    <s v="Alexander NAZAROV"/>
    <x v="4"/>
  </r>
  <r>
    <s v="Mono 1"/>
    <x v="1"/>
    <n v="21"/>
    <s v="Sergey NIKOLAEV"/>
    <x v="4"/>
  </r>
  <r>
    <s v="Mono 1"/>
    <x v="1"/>
    <n v="22"/>
    <s v="Karol PENCONEK"/>
    <x v="2"/>
  </r>
  <r>
    <s v="Mono 1"/>
    <x v="1"/>
    <n v="23"/>
    <s v="Cristian PETROI"/>
    <x v="11"/>
  </r>
  <r>
    <s v="Mono 1"/>
    <x v="1"/>
    <n v="24"/>
    <s v="Yann PICHEREAU"/>
    <x v="0"/>
  </r>
  <r>
    <s v="Mono 1"/>
    <x v="1"/>
    <n v="25"/>
    <s v="Alain PROPHETE"/>
    <x v="0"/>
  </r>
  <r>
    <s v="Mono 1"/>
    <x v="1"/>
    <n v="26"/>
    <s v="Jaroslav REZEK"/>
    <x v="1"/>
  </r>
  <r>
    <s v="Mono 1"/>
    <x v="1"/>
    <n v="27"/>
    <s v="Pavlo RUDENKO"/>
    <x v="3"/>
  </r>
  <r>
    <s v="Mono 1"/>
    <x v="1"/>
    <n v="28"/>
    <s v="Mark SCHEREN"/>
    <x v="10"/>
  </r>
  <r>
    <s v="Mono 1"/>
    <x v="1"/>
    <n v="29"/>
    <s v="Patric SCHILLER"/>
    <x v="10"/>
  </r>
  <r>
    <s v="Mono 1"/>
    <x v="1"/>
    <n v="30"/>
    <s v="Marek SOBCZYK"/>
    <x v="2"/>
  </r>
  <r>
    <s v="Mono 1"/>
    <x v="1"/>
    <n v="31"/>
    <s v="Lifeng TAN"/>
    <x v="5"/>
  </r>
  <r>
    <s v="Mono 1"/>
    <x v="1"/>
    <n v="32"/>
    <s v="Bart VAN GEYT"/>
    <x v="9"/>
  </r>
  <r>
    <s v="Mono 1"/>
    <x v="1"/>
    <n v="33"/>
    <s v="Dave VANSTEELANT"/>
    <x v="9"/>
  </r>
  <r>
    <s v="Mono 1"/>
    <x v="1"/>
    <n v="34"/>
    <s v="Krzysztof WOŹNIAK"/>
    <x v="2"/>
  </r>
  <r>
    <s v="Mono 1"/>
    <x v="1"/>
    <n v="35"/>
    <s v="Ivan ZAHARIEV"/>
    <x v="8"/>
  </r>
  <r>
    <s v="Mono 2"/>
    <x v="0"/>
    <n v="1"/>
    <s v="Artem DIMITRIEV"/>
    <x v="4"/>
  </r>
  <r>
    <s v="Mono 2"/>
    <x v="0"/>
    <n v="2"/>
    <s v="Patryk GEBAUER"/>
    <x v="2"/>
  </r>
  <r>
    <s v="Mono 2"/>
    <x v="0"/>
    <n v="3"/>
    <s v="Janina GMEINER"/>
    <x v="10"/>
  </r>
  <r>
    <s v="Mono 2"/>
    <x v="0"/>
    <n v="4"/>
    <s v="Lea GMEINER"/>
    <x v="10"/>
  </r>
  <r>
    <s v="Mono 2"/>
    <x v="0"/>
    <n v="5"/>
    <s v="Piotr JÓŹWIAK"/>
    <x v="2"/>
  </r>
  <r>
    <s v="Mono 2"/>
    <x v="0"/>
    <n v="6"/>
    <s v="Mateusz JĘDRZEJEWSKI"/>
    <x v="2"/>
  </r>
  <r>
    <s v="Mono 2"/>
    <x v="0"/>
    <n v="7"/>
    <s v="Deborah STEINLE"/>
    <x v="10"/>
  </r>
  <r>
    <s v="Mono 2"/>
    <x v="0"/>
    <n v="8"/>
    <s v="Stepan SUROVENKOV"/>
    <x v="4"/>
  </r>
  <r>
    <s v="Mono 2"/>
    <x v="0"/>
    <n v="9"/>
    <s v="Yuchen WU"/>
    <x v="5"/>
  </r>
  <r>
    <s v="Mono 2"/>
    <x v="0"/>
    <n v="10"/>
    <s v="Anton YUKHNIEVICH"/>
    <x v="4"/>
  </r>
  <r>
    <s v="Mono 2"/>
    <x v="1"/>
    <n v="1"/>
    <s v="Donatas CEPONIS"/>
    <x v="7"/>
  </r>
  <r>
    <s v="Mono 2"/>
    <x v="1"/>
    <n v="2"/>
    <s v="Csaba DANIELFY"/>
    <x v="6"/>
  </r>
  <r>
    <s v="Mono 2"/>
    <x v="1"/>
    <n v="3"/>
    <s v="Steven DE GRAAF"/>
    <x v="15"/>
  </r>
  <r>
    <s v="Mono 2"/>
    <x v="1"/>
    <n v="4"/>
    <s v="Jerome DEGAND"/>
    <x v="0"/>
  </r>
  <r>
    <s v="Mono 2"/>
    <x v="1"/>
    <n v="5"/>
    <s v="Stephane DOUENAT"/>
    <x v="0"/>
  </r>
  <r>
    <s v="Mono 2"/>
    <x v="1"/>
    <n v="6"/>
    <s v="Tom FEYEN"/>
    <x v="9"/>
  </r>
  <r>
    <s v="Mono 2"/>
    <x v="1"/>
    <n v="7"/>
    <s v="Jorg FINK"/>
    <x v="10"/>
  </r>
  <r>
    <s v="Mono 2"/>
    <x v="1"/>
    <n v="8"/>
    <s v="Sorin MAVRU"/>
    <x v="11"/>
  </r>
  <r>
    <s v="Mono 2"/>
    <x v="1"/>
    <n v="9"/>
    <s v="Rainer MEHLSKOW"/>
    <x v="10"/>
  </r>
  <r>
    <s v="Mono 2"/>
    <x v="1"/>
    <n v="10"/>
    <s v="Alexander NAZAROV"/>
    <x v="4"/>
  </r>
  <r>
    <s v="Mono 2"/>
    <x v="1"/>
    <n v="11"/>
    <s v="Sergey NIKOLAEV"/>
    <x v="4"/>
  </r>
  <r>
    <s v="Mono 2"/>
    <x v="1"/>
    <n v="12"/>
    <s v="Karol PENCONEK"/>
    <x v="2"/>
  </r>
  <r>
    <s v="Mono 2"/>
    <x v="1"/>
    <n v="13"/>
    <s v="Cristian PETROI"/>
    <x v="11"/>
  </r>
  <r>
    <s v="Mono 2"/>
    <x v="1"/>
    <n v="14"/>
    <s v="Andreas PETZ"/>
    <x v="10"/>
  </r>
  <r>
    <s v="Mono 2"/>
    <x v="1"/>
    <n v="15"/>
    <s v="Yann PICHEREAU"/>
    <x v="0"/>
  </r>
  <r>
    <s v="Mono 2"/>
    <x v="1"/>
    <n v="16"/>
    <s v="Cornel PORCOTEANU"/>
    <x v="11"/>
  </r>
  <r>
    <s v="Mono 2"/>
    <x v="1"/>
    <n v="17"/>
    <s v="Alain PROPHETE"/>
    <x v="0"/>
  </r>
  <r>
    <s v="Mono 2"/>
    <x v="1"/>
    <n v="18"/>
    <s v="Mark SCHEREN"/>
    <x v="10"/>
  </r>
  <r>
    <s v="Mono 2"/>
    <x v="1"/>
    <n v="19"/>
    <s v="Josef TOOT"/>
    <x v="6"/>
  </r>
  <r>
    <s v="Mono 2"/>
    <x v="1"/>
    <n v="20"/>
    <s v="Bart VAN GEYT"/>
    <x v="9"/>
  </r>
  <r>
    <s v="Mono 2"/>
    <x v="1"/>
    <n v="21"/>
    <s v="Dave VANSTEELANT"/>
    <x v="9"/>
  </r>
  <r>
    <s v="Mono 2"/>
    <x v="1"/>
    <n v="22"/>
    <s v="Bernd WEISS"/>
    <x v="10"/>
  </r>
  <r>
    <s v="Mono 2"/>
    <x v="1"/>
    <n v="23"/>
    <s v="Krzysztof WOŹNIAK"/>
    <x v="2"/>
  </r>
  <r>
    <s v="Hydro 1"/>
    <x v="0"/>
    <n v="1"/>
    <s v="Haoran CHEN"/>
    <x v="5"/>
  </r>
  <r>
    <s v="Hydro 1"/>
    <x v="0"/>
    <n v="2"/>
    <s v="Jakub PAWELEC"/>
    <x v="2"/>
  </r>
  <r>
    <s v="Hydro 1"/>
    <x v="0"/>
    <n v="3"/>
    <s v="Roman R. ROMANOW"/>
    <x v="4"/>
  </r>
  <r>
    <s v="Hydro 1"/>
    <x v="0"/>
    <n v="4"/>
    <s v="Deborah STEINLE"/>
    <x v="10"/>
  </r>
  <r>
    <s v="Hydro 1"/>
    <x v="0"/>
    <n v="5"/>
    <s v="Mikołaj SŁOMIŃSKI"/>
    <x v="2"/>
  </r>
  <r>
    <s v="Hydro 1"/>
    <x v="0"/>
    <n v="6"/>
    <s v="Oleh USTINOV"/>
    <x v="3"/>
  </r>
  <r>
    <s v="Hydro 1"/>
    <x v="0"/>
    <n v="7"/>
    <s v="Aleksandar ZAHARIEV"/>
    <x v="8"/>
  </r>
  <r>
    <s v="Hydro 1"/>
    <x v="1"/>
    <n v="1"/>
    <s v="Michael DAHM"/>
    <x v="10"/>
  </r>
  <r>
    <s v="Hydro 1"/>
    <x v="1"/>
    <n v="2"/>
    <s v="Steven DE GRAAF"/>
    <x v="15"/>
  </r>
  <r>
    <s v="Hydro 1"/>
    <x v="1"/>
    <n v="3"/>
    <s v="Jerome DEGAND"/>
    <x v="0"/>
  </r>
  <r>
    <s v="Hydro 1"/>
    <x v="1"/>
    <n v="4"/>
    <s v="Stephane DOUENAT"/>
    <x v="0"/>
  </r>
  <r>
    <s v="Hydro 1"/>
    <x v="1"/>
    <n v="5"/>
    <s v="Fabrice DUBOIS"/>
    <x v="0"/>
  </r>
  <r>
    <s v="Hydro 1"/>
    <x v="1"/>
    <n v="6"/>
    <s v="Jorg FINK"/>
    <x v="10"/>
  </r>
  <r>
    <s v="Hydro 1"/>
    <x v="1"/>
    <n v="7"/>
    <s v="Marcin GAJEWSKI"/>
    <x v="2"/>
  </r>
  <r>
    <s v="Hydro 1"/>
    <x v="1"/>
    <n v="8"/>
    <s v="Evgeny KOROBEINIKOV"/>
    <x v="4"/>
  </r>
  <r>
    <s v="Hydro 1"/>
    <x v="1"/>
    <n v="9"/>
    <s v="Filip KRAWCZYK"/>
    <x v="2"/>
  </r>
  <r>
    <s v="Hydro 1"/>
    <x v="1"/>
    <n v="10"/>
    <s v="Sui Fai LEE"/>
    <x v="16"/>
  </r>
  <r>
    <s v="Hydro 1"/>
    <x v="1"/>
    <n v="11"/>
    <s v="Lukas LINHART"/>
    <x v="1"/>
  </r>
  <r>
    <s v="Hydro 1"/>
    <x v="1"/>
    <n v="12"/>
    <s v="Kristina LUKESOVA"/>
    <x v="1"/>
  </r>
  <r>
    <s v="Hydro 1"/>
    <x v="1"/>
    <n v="13"/>
    <s v="Sorin MAVRU"/>
    <x v="11"/>
  </r>
  <r>
    <s v="Hydro 1"/>
    <x v="1"/>
    <n v="14"/>
    <s v="Miroslav MILETIN"/>
    <x v="1"/>
  </r>
  <r>
    <s v="Hydro 1"/>
    <x v="1"/>
    <n v="15"/>
    <s v="Mario MUMENTHALES"/>
    <x v="12"/>
  </r>
  <r>
    <s v="Hydro 1"/>
    <x v="1"/>
    <n v="16"/>
    <s v="Rafał NITECKI"/>
    <x v="2"/>
  </r>
  <r>
    <s v="Hydro 1"/>
    <x v="1"/>
    <n v="17"/>
    <s v="Mariusz OSTROWSKI"/>
    <x v="2"/>
  </r>
  <r>
    <s v="Hydro 1"/>
    <x v="1"/>
    <n v="18"/>
    <s v="Kolia PANAJOTOV"/>
    <x v="8"/>
  </r>
  <r>
    <s v="Hydro 1"/>
    <x v="1"/>
    <n v="19"/>
    <s v="Urban POLJSAK"/>
    <x v="14"/>
  </r>
  <r>
    <s v="Hydro 1"/>
    <x v="1"/>
    <n v="20"/>
    <s v="Roman A. ROMANOV"/>
    <x v="4"/>
  </r>
  <r>
    <s v="Hydro 1"/>
    <x v="1"/>
    <n v="21"/>
    <s v="Mark SCHEREN"/>
    <x v="10"/>
  </r>
  <r>
    <s v="Hydro 1"/>
    <x v="1"/>
    <n v="22"/>
    <s v="Maksym SOBBOTIN"/>
    <x v="3"/>
  </r>
  <r>
    <s v="Hydro 1"/>
    <x v="1"/>
    <n v="23"/>
    <s v="Michael STEINLE"/>
    <x v="10"/>
  </r>
  <r>
    <s v="Hydro 1"/>
    <x v="1"/>
    <n v="24"/>
    <s v="Waldemar TORUNIEWSKI"/>
    <x v="2"/>
  </r>
  <r>
    <s v="Hydro 1"/>
    <x v="1"/>
    <n v="25"/>
    <s v="Bernd WEISS"/>
    <x v="10"/>
  </r>
  <r>
    <s v="Hydro 1"/>
    <x v="1"/>
    <n v="26"/>
    <s v="Ivan ZAHARIEV"/>
    <x v="8"/>
  </r>
  <r>
    <s v="Hydro 1"/>
    <x v="1"/>
    <n v="27"/>
    <s v="Sitong ZHUGE"/>
    <x v="5"/>
  </r>
  <r>
    <s v="Hydro 2"/>
    <x v="1"/>
    <n v="1"/>
    <s v="Michael DAHM"/>
    <x v="10"/>
  </r>
  <r>
    <s v="Hydro 2"/>
    <x v="1"/>
    <n v="2"/>
    <s v="Jerome DEGAND"/>
    <x v="0"/>
  </r>
  <r>
    <s v="Hydro 2"/>
    <x v="1"/>
    <n v="3"/>
    <s v="Josef DVORAK"/>
    <x v="1"/>
  </r>
  <r>
    <s v="Hydro 2"/>
    <x v="1"/>
    <n v="4"/>
    <s v="Jorg FINK"/>
    <x v="10"/>
  </r>
  <r>
    <s v="Hydro 2"/>
    <x v="1"/>
    <n v="5"/>
    <s v="Marcin GAJEWSKI"/>
    <x v="2"/>
  </r>
  <r>
    <s v="Hydro 2"/>
    <x v="1"/>
    <n v="6"/>
    <s v="Filip KRAWCZYK"/>
    <x v="2"/>
  </r>
  <r>
    <s v="Hydro 2"/>
    <x v="1"/>
    <n v="7"/>
    <s v="Andrzej KUKOLKA"/>
    <x v="2"/>
  </r>
  <r>
    <s v="Hydro 2"/>
    <x v="1"/>
    <n v="8"/>
    <s v="Lukas LINHART"/>
    <x v="1"/>
  </r>
  <r>
    <s v="Hydro 2"/>
    <x v="1"/>
    <n v="9"/>
    <s v="Christoph MANG"/>
    <x v="10"/>
  </r>
  <r>
    <s v="Hydro 2"/>
    <x v="1"/>
    <n v="10"/>
    <s v="Sorin MAVRU"/>
    <x v="11"/>
  </r>
  <r>
    <s v="Hydro 2"/>
    <x v="1"/>
    <n v="11"/>
    <s v="Miroslav MILETIN"/>
    <x v="1"/>
  </r>
  <r>
    <s v="Hydro 2"/>
    <x v="1"/>
    <n v="12"/>
    <s v="Rafał NITECKI"/>
    <x v="2"/>
  </r>
  <r>
    <s v="Hydro 2"/>
    <x v="1"/>
    <n v="13"/>
    <s v="Urban POLJSAK"/>
    <x v="14"/>
  </r>
  <r>
    <s v="Hydro 2"/>
    <x v="1"/>
    <n v="14"/>
    <s v="Cornel PORCOTEANU"/>
    <x v="11"/>
  </r>
  <r>
    <s v="Hydro 2"/>
    <x v="1"/>
    <n v="15"/>
    <s v="Jaroslav REZEK"/>
    <x v="1"/>
  </r>
  <r>
    <s v="Hydro 2"/>
    <x v="1"/>
    <n v="16"/>
    <s v="Roman R. ROMANOW"/>
    <x v="4"/>
  </r>
  <r>
    <s v="Hydro 2"/>
    <x v="1"/>
    <n v="17"/>
    <s v="Mark SCHEREN"/>
    <x v="10"/>
  </r>
  <r>
    <s v="Hydro 2"/>
    <x v="1"/>
    <n v="18"/>
    <s v="Vratislav SVORCIK"/>
    <x v="1"/>
  </r>
  <r>
    <s v="Hydro 2"/>
    <x v="1"/>
    <n v="19"/>
    <s v="Waldemar TORUNIEWSKI"/>
    <x v="2"/>
  </r>
  <r>
    <s v="Hydro 2"/>
    <x v="1"/>
    <n v="20"/>
    <s v="Bart VAN GEYT"/>
    <x v="9"/>
  </r>
  <r>
    <s v="Hydro 2"/>
    <x v="1"/>
    <n v="21"/>
    <s v="Jean Damien VIVIER"/>
    <x v="0"/>
  </r>
  <r>
    <s v="Hydro 2"/>
    <x v="1"/>
    <n v="22"/>
    <s v="Bernd WEISS"/>
    <x v="10"/>
  </r>
  <r>
    <s v="Hydro 2"/>
    <x v="1"/>
    <n v="23"/>
    <s v="Sitong ZHUGE"/>
    <x v="5"/>
  </r>
  <r>
    <s v="mini Hydro"/>
    <x v="0"/>
    <n v="1"/>
    <s v="Andrey BEREKA"/>
    <x v="3"/>
  </r>
  <r>
    <s v="mini Hydro"/>
    <x v="0"/>
    <n v="2"/>
    <s v="Penglong CHEN"/>
    <x v="5"/>
  </r>
  <r>
    <s v="mini Hydro"/>
    <x v="0"/>
    <n v="3"/>
    <s v="Mateusz DZWONKOWSKI"/>
    <x v="2"/>
  </r>
  <r>
    <s v="mini Hydro"/>
    <x v="0"/>
    <n v="4"/>
    <s v="Patryk GEBAUER"/>
    <x v="2"/>
  </r>
  <r>
    <s v="mini Hydro"/>
    <x v="0"/>
    <n v="5"/>
    <s v="IGOR GOŚLIŃSKI"/>
    <x v="2"/>
  </r>
  <r>
    <s v="mini Hydro"/>
    <x v="0"/>
    <n v="6"/>
    <s v="Illia KOSTIUK"/>
    <x v="3"/>
  </r>
  <r>
    <s v="mini Hydro"/>
    <x v="0"/>
    <n v="7"/>
    <s v="Glib KRAVCHENKO"/>
    <x v="3"/>
  </r>
  <r>
    <s v="mini Hydro"/>
    <x v="0"/>
    <n v="8"/>
    <s v="Jakub PAWELEC"/>
    <x v="2"/>
  </r>
  <r>
    <s v="mini Hydro"/>
    <x v="0"/>
    <n v="9"/>
    <s v="Yurii PRIMAKOV"/>
    <x v="3"/>
  </r>
  <r>
    <s v="mini Hydro"/>
    <x v="0"/>
    <n v="10"/>
    <s v="Michał PYTLIK"/>
    <x v="2"/>
  </r>
  <r>
    <s v="mini Hydro"/>
    <x v="0"/>
    <n v="11"/>
    <s v="Roman R. ROMANOW"/>
    <x v="4"/>
  </r>
  <r>
    <s v="mini Hydro"/>
    <x v="0"/>
    <n v="12"/>
    <s v="Deborah STEINLE"/>
    <x v="10"/>
  </r>
  <r>
    <s v="mini Hydro"/>
    <x v="0"/>
    <n v="13"/>
    <s v="Mikołaj SŁOMIŃSKI"/>
    <x v="2"/>
  </r>
  <r>
    <s v="mini Hydro"/>
    <x v="0"/>
    <n v="14"/>
    <s v="Aleksandar ZAHARIEV"/>
    <x v="8"/>
  </r>
  <r>
    <s v="mini Hydro"/>
    <x v="0"/>
    <n v="15"/>
    <s v="Yubo ZHANG"/>
    <x v="5"/>
  </r>
  <r>
    <s v="mini Hydro"/>
    <x v="1"/>
    <n v="1"/>
    <s v="Tomas BUBENIK"/>
    <x v="1"/>
  </r>
  <r>
    <s v="mini Hydro"/>
    <x v="1"/>
    <n v="2"/>
    <s v="Steven DE GRAAF"/>
    <x v="15"/>
  </r>
  <r>
    <s v="mini Hydro"/>
    <x v="1"/>
    <n v="3"/>
    <s v="Jerome DEGAND"/>
    <x v="0"/>
  </r>
  <r>
    <s v="mini Hydro"/>
    <x v="1"/>
    <n v="4"/>
    <s v="Josef DVORAK"/>
    <x v="1"/>
  </r>
  <r>
    <s v="mini Hydro"/>
    <x v="1"/>
    <n v="5"/>
    <s v="Jorg FINK"/>
    <x v="10"/>
  </r>
  <r>
    <s v="mini Hydro"/>
    <x v="1"/>
    <n v="6"/>
    <s v="Marcin GAJEWSKI"/>
    <x v="2"/>
  </r>
  <r>
    <s v="mini Hydro"/>
    <x v="1"/>
    <n v="7"/>
    <s v="Martin HANZLIK"/>
    <x v="1"/>
  </r>
  <r>
    <s v="mini Hydro"/>
    <x v="1"/>
    <n v="8"/>
    <s v="Andriy KOVALENKO"/>
    <x v="3"/>
  </r>
  <r>
    <s v="mini Hydro"/>
    <x v="1"/>
    <n v="9"/>
    <s v="Kristina LUKESOVA"/>
    <x v="1"/>
  </r>
  <r>
    <s v="mini Hydro"/>
    <x v="1"/>
    <n v="10"/>
    <s v="Rainer MEHLSKOW"/>
    <x v="10"/>
  </r>
  <r>
    <s v="mini Hydro"/>
    <x v="1"/>
    <n v="11"/>
    <s v="Miroslav MILETIN"/>
    <x v="1"/>
  </r>
  <r>
    <s v="mini Hydro"/>
    <x v="1"/>
    <n v="12"/>
    <s v="Mario MUMENTHALES"/>
    <x v="12"/>
  </r>
  <r>
    <s v="mini Hydro"/>
    <x v="1"/>
    <n v="13"/>
    <s v="Mariusz OSTROWSKI"/>
    <x v="2"/>
  </r>
  <r>
    <s v="mini Hydro"/>
    <x v="1"/>
    <n v="14"/>
    <s v="Roman A. ROMANOV"/>
    <x v="4"/>
  </r>
  <r>
    <s v="mini Hydro"/>
    <x v="1"/>
    <n v="15"/>
    <s v="Patric SCHILLER"/>
    <x v="10"/>
  </r>
  <r>
    <s v="mini Hydro"/>
    <x v="1"/>
    <n v="16"/>
    <s v="Michael STEINLE"/>
    <x v="10"/>
  </r>
  <r>
    <s v="mini Hydro"/>
    <x v="1"/>
    <n v="17"/>
    <s v="Piotr STOLAREK"/>
    <x v="2"/>
  </r>
  <r>
    <s v="mini Hydro"/>
    <x v="1"/>
    <n v="18"/>
    <s v="Waldemar TORUNIEWSKI"/>
    <x v="2"/>
  </r>
  <r>
    <s v="mini Hydro"/>
    <x v="1"/>
    <n v="19"/>
    <s v="Dave VANSTEELANT"/>
    <x v="9"/>
  </r>
  <r>
    <s v="mini Hydro"/>
    <x v="1"/>
    <n v="20"/>
    <s v="Jean Damien VIVIER"/>
    <x v="0"/>
  </r>
  <r>
    <s v="mini Hydro"/>
    <x v="1"/>
    <n v="21"/>
    <s v="Waldemar WARGULAK"/>
    <x v="2"/>
  </r>
  <r>
    <s v="mini Hydro"/>
    <x v="1"/>
    <n v="22"/>
    <s v="Bernd WEISS"/>
    <x v="10"/>
  </r>
  <r>
    <s v="mini Hydro"/>
    <x v="1"/>
    <n v="23"/>
    <s v="Cuifeng XING"/>
    <x v="5"/>
  </r>
  <r>
    <s v="FSR E"/>
    <x v="0"/>
    <n v="1"/>
    <s v="Patryk GEBAUER"/>
    <x v="2"/>
  </r>
  <r>
    <s v="FSR E"/>
    <x v="0"/>
    <n v="2"/>
    <s v="Zhaohe GONG"/>
    <x v="5"/>
  </r>
  <r>
    <s v="FSR E"/>
    <x v="0"/>
    <n v="3"/>
    <s v="Mateusz JĘDRZEJEWSKI"/>
    <x v="2"/>
  </r>
  <r>
    <s v="FSR E"/>
    <x v="0"/>
    <n v="4"/>
    <s v="Jakub PAWELEC"/>
    <x v="2"/>
  </r>
  <r>
    <s v="FSR E"/>
    <x v="0"/>
    <n v="5"/>
    <s v="Vasily SPITSYN"/>
    <x v="4"/>
  </r>
  <r>
    <s v="FSR E"/>
    <x v="0"/>
    <n v="6"/>
    <s v="Aleksandar ZAHARIEV"/>
    <x v="8"/>
  </r>
  <r>
    <s v="FSR E"/>
    <x v="1"/>
    <n v="1"/>
    <s v="Zdenek BASTA"/>
    <x v="1"/>
  </r>
  <r>
    <s v="FSR E"/>
    <x v="1"/>
    <n v="2"/>
    <s v="Tomas BUBENIK"/>
    <x v="1"/>
  </r>
  <r>
    <s v="FSR E"/>
    <x v="1"/>
    <n v="3"/>
    <s v="Michael DAHM"/>
    <x v="10"/>
  </r>
  <r>
    <s v="FSR E"/>
    <x v="1"/>
    <n v="4"/>
    <s v="Ilya DAVYADOV"/>
    <x v="4"/>
  </r>
  <r>
    <s v="FSR E"/>
    <x v="1"/>
    <n v="5"/>
    <s v="Michal FOLTYN"/>
    <x v="1"/>
  </r>
  <r>
    <s v="FSR E"/>
    <x v="1"/>
    <n v="6"/>
    <s v="Evgeny KOROBEINIKOV"/>
    <x v="4"/>
  </r>
  <r>
    <s v="FSR E"/>
    <x v="1"/>
    <n v="7"/>
    <s v="Alexander KOSTYK"/>
    <x v="4"/>
  </r>
  <r>
    <s v="FSR E"/>
    <x v="1"/>
    <n v="8"/>
    <s v="Ulrich KRIEGER"/>
    <x v="10"/>
  </r>
  <r>
    <s v="FSR E"/>
    <x v="1"/>
    <n v="9"/>
    <s v="Lukas LINHART"/>
    <x v="1"/>
  </r>
  <r>
    <s v="FSR E"/>
    <x v="1"/>
    <n v="10"/>
    <s v="Maik LUPLOW"/>
    <x v="10"/>
  </r>
  <r>
    <s v="FSR E"/>
    <x v="1"/>
    <n v="11"/>
    <s v="Christoph MANG"/>
    <x v="10"/>
  </r>
  <r>
    <s v="FSR E"/>
    <x v="1"/>
    <n v="12"/>
    <s v="Dimitar MARKOV"/>
    <x v="8"/>
  </r>
  <r>
    <s v="FSR E"/>
    <x v="1"/>
    <n v="13"/>
    <s v="Petko PETKOV"/>
    <x v="8"/>
  </r>
  <r>
    <s v="FSR E"/>
    <x v="1"/>
    <n v="14"/>
    <s v="Alexander POGREY"/>
    <x v="4"/>
  </r>
  <r>
    <s v="FSR E"/>
    <x v="1"/>
    <n v="15"/>
    <s v="Alain PROPHETE"/>
    <x v="0"/>
  </r>
  <r>
    <s v="FSR E"/>
    <x v="1"/>
    <n v="16"/>
    <s v="Marek SOBCZYK"/>
    <x v="2"/>
  </r>
  <r>
    <s v="FSR E"/>
    <x v="1"/>
    <n v="17"/>
    <s v="Ivan ZAHARIEV"/>
    <x v="8"/>
  </r>
  <r>
    <s v="FSR E"/>
    <x v="1"/>
    <n v="18"/>
    <s v="Qinghong ZENG"/>
    <x v="5"/>
  </r>
  <r>
    <s v="F1-E1"/>
    <x v="0"/>
    <n v="1"/>
    <s v="Wenhao JI"/>
    <x v="5"/>
  </r>
  <r>
    <s v="F1-E1"/>
    <x v="0"/>
    <n v="2"/>
    <s v="Wenrui XIONG"/>
    <x v="5"/>
  </r>
  <r>
    <s v="F1-E1"/>
    <x v="0"/>
    <n v="3"/>
    <s v="Yuchuan DONG"/>
    <x v="5"/>
  </r>
  <r>
    <s v="F1-E1"/>
    <x v="0"/>
    <n v="4"/>
    <s v="Vasily SPITSYN"/>
    <x v="4"/>
  </r>
  <r>
    <s v="F1-E1"/>
    <x v="0"/>
    <n v="5"/>
    <s v="Andrey BEREKA"/>
    <x v="4"/>
  </r>
  <r>
    <s v="F1-E1"/>
    <x v="0"/>
    <n v="6"/>
    <s v="Niklas SCHULZ"/>
    <x v="10"/>
  </r>
  <r>
    <s v="F1-E1"/>
    <x v="0"/>
    <n v="7"/>
    <s v="Oleh MALAKHIVSKY"/>
    <x v="3"/>
  </r>
  <r>
    <s v="F1-E1"/>
    <x v="1"/>
    <n v="1"/>
    <s v="Jianming ZHOU"/>
    <x v="5"/>
  </r>
  <r>
    <s v="F1-E1"/>
    <x v="1"/>
    <n v="2"/>
    <s v="Yan MO"/>
    <x v="5"/>
  </r>
  <r>
    <s v="F1-E1"/>
    <x v="1"/>
    <n v="3"/>
    <s v="Zhaolin HUANG"/>
    <x v="5"/>
  </r>
  <r>
    <s v="F1-E1"/>
    <x v="1"/>
    <n v="4"/>
    <s v="Alexander POGREY"/>
    <x v="4"/>
  </r>
  <r>
    <s v="F1-E1"/>
    <x v="1"/>
    <n v="5"/>
    <s v="Andreas BENKE"/>
    <x v="10"/>
  </r>
  <r>
    <s v="F1-E1"/>
    <x v="1"/>
    <n v="6"/>
    <s v="Jozsef NOVICS"/>
    <x v="6"/>
  </r>
  <r>
    <s v="F1-E1"/>
    <x v="1"/>
    <n v="7"/>
    <s v="Cuifeng XING"/>
    <x v="5"/>
  </r>
  <r>
    <s v="F1-E1"/>
    <x v="1"/>
    <n v="8"/>
    <s v="Jacek DZWONKOWSKI"/>
    <x v="2"/>
  </r>
  <r>
    <s v="F1-E1"/>
    <x v="1"/>
    <n v="9"/>
    <s v="Ernst ASCHLER"/>
    <x v="10"/>
  </r>
  <r>
    <s v="F1-E1"/>
    <x v="1"/>
    <n v="10"/>
    <s v="Maik LUPLOW"/>
    <x v="10"/>
  </r>
  <r>
    <s v="F1-E1"/>
    <x v="1"/>
    <n v="11"/>
    <s v="Michael DAHM"/>
    <x v="10"/>
  </r>
  <r>
    <s v="F1-E"/>
    <x v="0"/>
    <n v="1"/>
    <s v="Ansheng CHEN"/>
    <x v="5"/>
  </r>
  <r>
    <s v="F1-E"/>
    <x v="0"/>
    <n v="2"/>
    <s v="Wenhao JI"/>
    <x v="5"/>
  </r>
  <r>
    <s v="F1-E"/>
    <x v="0"/>
    <n v="3"/>
    <s v="Yuchuan DONG"/>
    <x v="5"/>
  </r>
  <r>
    <s v="F1-E"/>
    <x v="0"/>
    <n v="4"/>
    <s v="Vasily SPITSYN"/>
    <x v="4"/>
  </r>
  <r>
    <s v="F1-E"/>
    <x v="0"/>
    <n v="5"/>
    <s v="Andrey BEREKA"/>
    <x v="3"/>
  </r>
  <r>
    <s v="F1-E"/>
    <x v="0"/>
    <n v="6"/>
    <s v="Niklas SCHULZ"/>
    <x v="10"/>
  </r>
  <r>
    <s v="F1-E"/>
    <x v="0"/>
    <n v="7"/>
    <s v="Oleh MALAKHIVSKY"/>
    <x v="3"/>
  </r>
  <r>
    <s v="F1-E"/>
    <x v="1"/>
    <n v="1"/>
    <s v="Jianming ZHOU"/>
    <x v="5"/>
  </r>
  <r>
    <s v="F1-E"/>
    <x v="1"/>
    <n v="2"/>
    <s v="Lei PAN"/>
    <x v="5"/>
  </r>
  <r>
    <s v="F1-E"/>
    <x v="1"/>
    <n v="3"/>
    <s v="Jurgen WINKLER"/>
    <x v="10"/>
  </r>
  <r>
    <s v="F1-E"/>
    <x v="1"/>
    <n v="4"/>
    <s v="Mingwei BI"/>
    <x v="5"/>
  </r>
  <r>
    <s v="F1-E"/>
    <x v="1"/>
    <n v="5"/>
    <s v="Andreas BENKE"/>
    <x v="10"/>
  </r>
  <r>
    <s v="F1-E"/>
    <x v="1"/>
    <n v="6"/>
    <s v="Rene SCHULTZ"/>
    <x v="10"/>
  </r>
  <r>
    <s v="F1-E"/>
    <x v="1"/>
    <n v="7"/>
    <s v="Zhaolin HUANG"/>
    <x v="5"/>
  </r>
  <r>
    <s v="F1-E"/>
    <x v="1"/>
    <n v="8"/>
    <s v="Ilya DAVYADOV"/>
    <x v="4"/>
  </r>
  <r>
    <s v="F1-E"/>
    <x v="1"/>
    <n v="9"/>
    <s v="Song XIAO"/>
    <x v="5"/>
  </r>
  <r>
    <s v="F1-E"/>
    <x v="1"/>
    <n v="10"/>
    <s v="Albertas ALIASEVICIUS"/>
    <x v="7"/>
  </r>
  <r>
    <s v="F1-E"/>
    <x v="1"/>
    <n v="11"/>
    <s v="Werner BRECKLINGHAUS"/>
    <x v="10"/>
  </r>
  <r>
    <s v="F1-E"/>
    <x v="1"/>
    <n v="12"/>
    <s v="Jozsef NOVICS"/>
    <x v="6"/>
  </r>
  <r>
    <s v="F1-E"/>
    <x v="1"/>
    <n v="13"/>
    <s v="Jacek DZWONKOWSKI"/>
    <x v="2"/>
  </r>
  <r>
    <s v="F1-E"/>
    <x v="1"/>
    <n v="14"/>
    <s v="Sorin MAVRU"/>
    <x v="11"/>
  </r>
  <r>
    <s v="F1-E"/>
    <x v="1"/>
    <n v="15"/>
    <s v="Michael DAHM"/>
    <x v="10"/>
  </r>
  <r>
    <s v="F3-E"/>
    <x v="0"/>
    <n v="1"/>
    <s v="Lingyi CAI"/>
    <x v="5"/>
  </r>
  <r>
    <s v="F3-E"/>
    <x v="0"/>
    <n v="2"/>
    <s v="Roman KULAKOV"/>
    <x v="4"/>
  </r>
  <r>
    <s v="F3-E"/>
    <x v="0"/>
    <n v="3"/>
    <s v="Qiansheng ZHU"/>
    <x v="5"/>
  </r>
  <r>
    <s v="F3-E"/>
    <x v="0"/>
    <n v="4"/>
    <s v="Mateusz JĘDRZEJEWSKI"/>
    <x v="2"/>
  </r>
  <r>
    <s v="F3-E"/>
    <x v="0"/>
    <n v="5"/>
    <s v="Aleksey PENIGIN"/>
    <x v="4"/>
  </r>
  <r>
    <s v="F3-E"/>
    <x v="0"/>
    <n v="6"/>
    <s v="Artem TERESHONOK"/>
    <x v="4"/>
  </r>
  <r>
    <s v="F3-E"/>
    <x v="0"/>
    <n v="7"/>
    <s v="Jakub PAWELEC"/>
    <x v="2"/>
  </r>
  <r>
    <s v="F3-E"/>
    <x v="0"/>
    <n v="8"/>
    <s v="Oleh MALAKHIVSKY"/>
    <x v="3"/>
  </r>
  <r>
    <s v="F3-E"/>
    <x v="1"/>
    <n v="1"/>
    <s v="Linqiang ZHANG"/>
    <x v="5"/>
  </r>
  <r>
    <s v="F3-E"/>
    <x v="1"/>
    <n v="2"/>
    <s v="Weiqiang QIU"/>
    <x v="5"/>
  </r>
  <r>
    <s v="F3-E"/>
    <x v="1"/>
    <n v="3"/>
    <s v="Jurgen THIELE"/>
    <x v="10"/>
  </r>
  <r>
    <s v="F3-E"/>
    <x v="1"/>
    <n v="4"/>
    <s v="Piotr STOLAREK"/>
    <x v="2"/>
  </r>
  <r>
    <s v="F3-E"/>
    <x v="1"/>
    <n v="5"/>
    <s v="Sarah THIELE"/>
    <x v="10"/>
  </r>
  <r>
    <s v="F3-E"/>
    <x v="1"/>
    <n v="6"/>
    <s v="Jan KUSZ"/>
    <x v="2"/>
  </r>
  <r>
    <s v="F3-E"/>
    <x v="1"/>
    <n v="7"/>
    <s v="Werner BRECKLINGHAUS"/>
    <x v="10"/>
  </r>
  <r>
    <s v="F3-E"/>
    <x v="1"/>
    <n v="8"/>
    <s v="Eric JOHN"/>
    <x v="10"/>
  </r>
  <r>
    <s v="F3-E"/>
    <x v="1"/>
    <n v="9"/>
    <s v="Ralf THIELE"/>
    <x v="13"/>
  </r>
  <r>
    <s v="F3-E"/>
    <x v="1"/>
    <n v="10"/>
    <s v="Chixiao HUNAG"/>
    <x v="5"/>
  </r>
  <r>
    <s v="F3-E"/>
    <x v="1"/>
    <n v="11"/>
    <s v="Mateusz WOZNIAK"/>
    <x v="2"/>
  </r>
  <r>
    <s v="F3-E"/>
    <x v="1"/>
    <n v="12"/>
    <s v="Adrian STOLAREK"/>
    <x v="2"/>
  </r>
  <r>
    <s v="F3-V"/>
    <x v="0"/>
    <n v="1"/>
    <s v="Qiansheng ZHU"/>
    <x v="5"/>
  </r>
  <r>
    <s v="F3-V"/>
    <x v="0"/>
    <n v="2"/>
    <s v="Roman KULAKOV"/>
    <x v="4"/>
  </r>
  <r>
    <s v="F3-V"/>
    <x v="0"/>
    <n v="3"/>
    <s v="Lingyi CAI"/>
    <x v="5"/>
  </r>
  <r>
    <s v="F3-V"/>
    <x v="0"/>
    <n v="4"/>
    <s v="Artem TERESHONOK"/>
    <x v="4"/>
  </r>
  <r>
    <s v="F3-V"/>
    <x v="0"/>
    <n v="5"/>
    <s v="Aleksey PENIGIN"/>
    <x v="4"/>
  </r>
  <r>
    <s v="F3-V"/>
    <x v="0"/>
    <n v="6"/>
    <s v="Oleh MALAKHIVSKY"/>
    <x v="3"/>
  </r>
  <r>
    <s v="F3-V"/>
    <x v="1"/>
    <n v="1"/>
    <s v="Linqiang ZHANG"/>
    <x v="5"/>
  </r>
  <r>
    <s v="F3-V"/>
    <x v="1"/>
    <n v="2"/>
    <s v="Jurgen THIELE"/>
    <x v="10"/>
  </r>
  <r>
    <s v="F3-V"/>
    <x v="1"/>
    <n v="3"/>
    <s v="Weiqiang QIU"/>
    <x v="5"/>
  </r>
  <r>
    <s v="F3-V"/>
    <x v="1"/>
    <n v="4"/>
    <s v="Werner BRECKLINGHAUS"/>
    <x v="10"/>
  </r>
  <r>
    <s v="F3-V"/>
    <x v="1"/>
    <n v="5"/>
    <s v="Eric JOHN"/>
    <x v="10"/>
  </r>
  <r>
    <s v="F3-V"/>
    <x v="1"/>
    <n v="6"/>
    <s v="Sarah THIELE"/>
    <x v="10"/>
  </r>
  <r>
    <s v="F1-V 3,5"/>
    <x v="0"/>
    <n v="1"/>
    <s v="Kangyu HANG"/>
    <x v="5"/>
  </r>
  <r>
    <s v="F1-V 3,5"/>
    <x v="0"/>
    <n v="2"/>
    <s v="Vasily SPITSYN"/>
    <x v="4"/>
  </r>
  <r>
    <s v="F1-V 3,5"/>
    <x v="0"/>
    <n v="3"/>
    <s v="Wenrui XIONG"/>
    <x v="5"/>
  </r>
  <r>
    <s v="F1-V 3,5"/>
    <x v="0"/>
    <n v="4"/>
    <s v="Niklas SCHULZ"/>
    <x v="10"/>
  </r>
  <r>
    <s v="F1-V 3,5"/>
    <x v="1"/>
    <n v="1"/>
    <s v="Yifu REN"/>
    <x v="5"/>
  </r>
  <r>
    <s v="F1-V 3,5"/>
    <x v="1"/>
    <n v="2"/>
    <s v="Lin LI"/>
    <x v="5"/>
  </r>
  <r>
    <s v="F1-V 3,5"/>
    <x v="1"/>
    <n v="3"/>
    <s v="Jurgen WINKLER"/>
    <x v="10"/>
  </r>
  <r>
    <s v="F1-V 3,5"/>
    <x v="1"/>
    <n v="4"/>
    <s v="Olaf KAMMERHOFER"/>
    <x v="10"/>
  </r>
  <r>
    <s v="F1-V 3,5"/>
    <x v="1"/>
    <n v="5"/>
    <s v="Werner BRECKLINGHAUS"/>
    <x v="10"/>
  </r>
  <r>
    <s v="F1-V 3,5"/>
    <x v="1"/>
    <n v="6"/>
    <s v="Maik KAMMERHOFER"/>
    <x v="10"/>
  </r>
  <r>
    <s v="F1-V 3,5"/>
    <x v="1"/>
    <n v="7"/>
    <s v="Zsolt LEKSZIKOV"/>
    <x v="6"/>
  </r>
  <r>
    <s v="F1-V 3,5"/>
    <x v="1"/>
    <n v="8"/>
    <s v="Dimitriy SPITSYN"/>
    <x v="4"/>
  </r>
  <r>
    <s v="F1-V 7,5"/>
    <x v="0"/>
    <n v="1"/>
    <s v="Niklas SCHULZ"/>
    <x v="10"/>
  </r>
  <r>
    <s v="F1-V 7,5"/>
    <x v="0"/>
    <n v="2"/>
    <s v="Artem TERESHONOK"/>
    <x v="4"/>
  </r>
  <r>
    <s v="F1-V 7,5"/>
    <x v="0"/>
    <n v="3"/>
    <s v="Aleksey PENIGIN"/>
    <x v="4"/>
  </r>
  <r>
    <s v="F1-V 7,5"/>
    <x v="0"/>
    <n v="4"/>
    <s v="Oleh MALAKHIVSKY"/>
    <x v="3"/>
  </r>
  <r>
    <s v="F1-V 7,5"/>
    <x v="1"/>
    <n v="1"/>
    <s v="Yifu REN"/>
    <x v="5"/>
  </r>
  <r>
    <s v="F1-V 7,5"/>
    <x v="1"/>
    <n v="2"/>
    <s v="Rene SCHULTZ"/>
    <x v="10"/>
  </r>
  <r>
    <s v="F1-V 7,5"/>
    <x v="1"/>
    <n v="3"/>
    <s v="Song XIAO"/>
    <x v="5"/>
  </r>
  <r>
    <s v="F1-V 7,5"/>
    <x v="1"/>
    <n v="4"/>
    <s v="Olaf KAMMERHOFER"/>
    <x v="10"/>
  </r>
  <r>
    <s v="F1-V 7,5"/>
    <x v="1"/>
    <n v="5"/>
    <s v="Wolfgang SCHULTZ"/>
    <x v="10"/>
  </r>
  <r>
    <s v="F1-V 7,5"/>
    <x v="1"/>
    <n v="6"/>
    <s v="Werner BRECKLINGHAUS"/>
    <x v="10"/>
  </r>
  <r>
    <s v="F1-V 7,5"/>
    <x v="1"/>
    <n v="7"/>
    <s v="Zsolt LEKSZIKOV"/>
    <x v="6"/>
  </r>
  <r>
    <s v="F1-V 15"/>
    <x v="0"/>
    <n v="1"/>
    <s v="Niklas SCHULZ"/>
    <x v="10"/>
  </r>
  <r>
    <s v="F1-V 15"/>
    <x v="0"/>
    <n v="2"/>
    <s v="Artem TERESHONOK"/>
    <x v="4"/>
  </r>
  <r>
    <s v="F1-V 15"/>
    <x v="0"/>
    <n v="3"/>
    <s v="Aleksey PENIGIN"/>
    <x v="4"/>
  </r>
  <r>
    <s v="F1-V 15"/>
    <x v="0"/>
    <n v="4"/>
    <s v="Roman KULAKOV"/>
    <x v="4"/>
  </r>
  <r>
    <s v="F1-V 15"/>
    <x v="1"/>
    <n v="1"/>
    <s v="Sergei BAIDERIAKOV"/>
    <x v="4"/>
  </r>
  <r>
    <s v="F1-V 15"/>
    <x v="1"/>
    <n v="2"/>
    <s v="Lin LI"/>
    <x v="5"/>
  </r>
  <r>
    <s v="F1-V 15"/>
    <x v="1"/>
    <n v="3"/>
    <s v="Jurgen WINKLER"/>
    <x v="10"/>
  </r>
  <r>
    <s v="F1-V 15"/>
    <x v="1"/>
    <n v="4"/>
    <s v="Rene SCHULTZ"/>
    <x v="10"/>
  </r>
  <r>
    <s v="F1-V 15"/>
    <x v="1"/>
    <n v="5"/>
    <s v="Werner BRECKLINGHAUS"/>
    <x v="10"/>
  </r>
  <r>
    <s v="F1-V 15"/>
    <x v="1"/>
    <n v="6"/>
    <s v="Ferenc BOTI"/>
    <x v="6"/>
  </r>
  <r>
    <s v="F1-V 15"/>
    <x v="1"/>
    <n v="7"/>
    <s v="Ernst ASCHLER"/>
    <x v="10"/>
  </r>
  <r>
    <s v="F1-V 15"/>
    <x v="1"/>
    <n v="8"/>
    <s v="Wolfgang SCHULTZ"/>
    <x v="10"/>
  </r>
  <r>
    <s v="F1-V 15"/>
    <x v="1"/>
    <n v="9"/>
    <s v="Adrian STOLAREK"/>
    <x v="2"/>
  </r>
  <r>
    <s v="F1-V 15"/>
    <x v="1"/>
    <n v="10"/>
    <s v="Andrii VISYN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85">
  <r>
    <x v="0"/>
    <x v="0"/>
    <n v="1"/>
    <s v="Jerome BOURGEOIS"/>
    <x v="0"/>
    <s v="yes"/>
    <x v="0"/>
  </r>
  <r>
    <x v="0"/>
    <x v="0"/>
    <n v="2"/>
    <s v="Tomas DERNER"/>
    <x v="1"/>
    <s v="yes"/>
    <x v="0"/>
  </r>
  <r>
    <x v="0"/>
    <x v="0"/>
    <n v="3"/>
    <s v="Michał DZURDŻ"/>
    <x v="2"/>
    <s v="yes"/>
    <x v="0"/>
  </r>
  <r>
    <x v="0"/>
    <x v="0"/>
    <n v="4"/>
    <s v="Adam FISER"/>
    <x v="1"/>
    <s v="yes"/>
    <x v="0"/>
  </r>
  <r>
    <x v="0"/>
    <x v="0"/>
    <n v="5"/>
    <s v="Stepan FISER"/>
    <x v="1"/>
    <s v="yes"/>
    <x v="0"/>
  </r>
  <r>
    <x v="0"/>
    <x v="0"/>
    <n v="6"/>
    <s v="Patryk GEBAUER"/>
    <x v="2"/>
    <s v="yes"/>
    <x v="0"/>
  </r>
  <r>
    <x v="0"/>
    <x v="0"/>
    <n v="7"/>
    <s v="IGOR GOŚLIŃSKI"/>
    <x v="2"/>
    <s v="yes"/>
    <x v="0"/>
  </r>
  <r>
    <x v="0"/>
    <x v="0"/>
    <n v="8"/>
    <s v="Petr HOSEK"/>
    <x v="1"/>
    <s v="yes"/>
    <x v="0"/>
  </r>
  <r>
    <x v="0"/>
    <x v="0"/>
    <n v="9"/>
    <s v="Mateusz JĘDRZEJEWSKI"/>
    <x v="2"/>
    <s v="yes"/>
    <x v="0"/>
  </r>
  <r>
    <x v="0"/>
    <x v="0"/>
    <n v="10"/>
    <s v="Glib KRAVCHENKO"/>
    <x v="3"/>
    <s v="yes"/>
    <x v="0"/>
  </r>
  <r>
    <x v="0"/>
    <x v="0"/>
    <n v="11"/>
    <s v="Jakub PAWELEC"/>
    <x v="2"/>
    <s v="yes"/>
    <x v="0"/>
  </r>
  <r>
    <x v="0"/>
    <x v="0"/>
    <n v="12"/>
    <s v="Jan SKOPAL"/>
    <x v="1"/>
    <s v="yes"/>
    <x v="0"/>
  </r>
  <r>
    <x v="0"/>
    <x v="0"/>
    <n v="13"/>
    <s v="Vasily SPITSYN"/>
    <x v="4"/>
    <s v="yes"/>
    <x v="0"/>
  </r>
  <r>
    <x v="0"/>
    <x v="0"/>
    <n v="14"/>
    <s v="Oleh USTINOV"/>
    <x v="3"/>
    <s v="yes"/>
    <x v="0"/>
  </r>
  <r>
    <x v="0"/>
    <x v="0"/>
    <n v="15"/>
    <s v="Stanisław WIECZOREK"/>
    <x v="2"/>
    <s v="yes"/>
    <x v="0"/>
  </r>
  <r>
    <x v="0"/>
    <x v="0"/>
    <n v="16"/>
    <s v="Mufan YANG"/>
    <x v="5"/>
    <s v="yes"/>
    <x v="0"/>
  </r>
  <r>
    <x v="0"/>
    <x v="1"/>
    <n v="1"/>
    <s v="Martin BARTOS"/>
    <x v="1"/>
    <s v="yes"/>
    <x v="1"/>
  </r>
  <r>
    <x v="0"/>
    <x v="1"/>
    <n v="2"/>
    <s v="Zdenka DOSTALOVA"/>
    <x v="1"/>
    <s v="yes"/>
    <x v="1"/>
  </r>
  <r>
    <x v="0"/>
    <x v="1"/>
    <n v="3"/>
    <s v="Marcin GAJEWSKI"/>
    <x v="2"/>
    <s v="yes"/>
    <x v="1"/>
  </r>
  <r>
    <x v="0"/>
    <x v="1"/>
    <n v="4"/>
    <s v="Martin HANZLIK"/>
    <x v="1"/>
    <s v="yes"/>
    <x v="1"/>
  </r>
  <r>
    <x v="0"/>
    <x v="1"/>
    <n v="5"/>
    <s v="Andriy KOVALENKO"/>
    <x v="3"/>
    <s v="yes"/>
    <x v="1"/>
  </r>
  <r>
    <x v="0"/>
    <x v="1"/>
    <n v="6"/>
    <s v="Lukas LINHART"/>
    <x v="1"/>
    <s v="yes"/>
    <x v="1"/>
  </r>
  <r>
    <x v="0"/>
    <x v="1"/>
    <n v="7"/>
    <s v="Kristina LUKESOVA"/>
    <x v="1"/>
    <s v="yes"/>
    <x v="1"/>
  </r>
  <r>
    <x v="0"/>
    <x v="1"/>
    <n v="8"/>
    <s v="Miroslav MILETIN"/>
    <x v="1"/>
    <s v="yes"/>
    <x v="1"/>
  </r>
  <r>
    <x v="0"/>
    <x v="1"/>
    <n v="9"/>
    <s v="Sergei OLANIN"/>
    <x v="4"/>
    <s v="yes"/>
    <x v="1"/>
  </r>
  <r>
    <x v="0"/>
    <x v="1"/>
    <n v="10"/>
    <s v="Marek SOBCZYK"/>
    <x v="2"/>
    <s v="yes"/>
    <x v="1"/>
  </r>
  <r>
    <x v="0"/>
    <x v="1"/>
    <n v="11"/>
    <s v="Jan SRSEN"/>
    <x v="1"/>
    <s v="yes"/>
    <x v="1"/>
  </r>
  <r>
    <x v="0"/>
    <x v="1"/>
    <n v="12"/>
    <s v="Waldemar WARGULAK"/>
    <x v="2"/>
    <s v="yes"/>
    <x v="1"/>
  </r>
  <r>
    <x v="0"/>
    <x v="1"/>
    <n v="13"/>
    <s v="Krzysztof WOŹNIAK"/>
    <x v="2"/>
    <s v="yes"/>
    <x v="1"/>
  </r>
  <r>
    <x v="0"/>
    <x v="1"/>
    <n v="14"/>
    <s v="Piotr ZOMB"/>
    <x v="2"/>
    <s v="yes"/>
    <x v="1"/>
  </r>
  <r>
    <x v="1"/>
    <x v="0"/>
    <n v="1"/>
    <s v="Andrey BEREKA"/>
    <x v="3"/>
    <s v="yes"/>
    <x v="0"/>
  </r>
  <r>
    <x v="1"/>
    <x v="0"/>
    <n v="2"/>
    <s v="Dimitro BORSHCH"/>
    <x v="3"/>
    <s v="yes"/>
    <x v="0"/>
  </r>
  <r>
    <x v="1"/>
    <x v="0"/>
    <n v="3"/>
    <s v="Ferenc BOTI"/>
    <x v="6"/>
    <s v="yes"/>
    <x v="0"/>
  </r>
  <r>
    <x v="1"/>
    <x v="0"/>
    <n v="4"/>
    <s v="Penglong CHEN"/>
    <x v="5"/>
    <s v="yes"/>
    <x v="0"/>
  </r>
  <r>
    <x v="1"/>
    <x v="0"/>
    <n v="5"/>
    <s v="Tomas DERNER"/>
    <x v="1"/>
    <s v="yes"/>
    <x v="0"/>
  </r>
  <r>
    <x v="1"/>
    <x v="0"/>
    <n v="6"/>
    <s v="Artem DIMITRIEV"/>
    <x v="4"/>
    <s v="yes"/>
    <x v="0"/>
  </r>
  <r>
    <x v="1"/>
    <x v="0"/>
    <n v="7"/>
    <s v="Michał DZURDŻ"/>
    <x v="2"/>
    <s v="yes"/>
    <x v="0"/>
  </r>
  <r>
    <x v="1"/>
    <x v="0"/>
    <n v="8"/>
    <s v="Mateusz DZWONKOWSKI"/>
    <x v="2"/>
    <s v="no result"/>
    <x v="0"/>
  </r>
  <r>
    <x v="1"/>
    <x v="0"/>
    <n v="9"/>
    <s v="Adam FISER"/>
    <x v="1"/>
    <s v="yes"/>
    <x v="0"/>
  </r>
  <r>
    <x v="1"/>
    <x v="0"/>
    <n v="10"/>
    <s v="Stepan FISER"/>
    <x v="1"/>
    <s v="yes"/>
    <x v="0"/>
  </r>
  <r>
    <x v="1"/>
    <x v="0"/>
    <n v="11"/>
    <s v="Missiunas GIEDRIUS"/>
    <x v="7"/>
    <s v="yes"/>
    <x v="0"/>
  </r>
  <r>
    <x v="1"/>
    <x v="0"/>
    <n v="12"/>
    <s v="IGOR GOŚLIŃSKI"/>
    <x v="2"/>
    <s v="yes"/>
    <x v="0"/>
  </r>
  <r>
    <x v="1"/>
    <x v="0"/>
    <n v="13"/>
    <s v="Kangyu HANG"/>
    <x v="5"/>
    <s v="yes"/>
    <x v="0"/>
  </r>
  <r>
    <x v="1"/>
    <x v="0"/>
    <n v="14"/>
    <s v="Georgij HNKOYAN"/>
    <x v="4"/>
    <s v="yes"/>
    <x v="0"/>
  </r>
  <r>
    <x v="1"/>
    <x v="0"/>
    <n v="15"/>
    <s v="Petr HOSEK"/>
    <x v="1"/>
    <s v="yes"/>
    <x v="0"/>
  </r>
  <r>
    <x v="1"/>
    <x v="0"/>
    <n v="16"/>
    <s v="Illia KOSTIUK"/>
    <x v="3"/>
    <s v="yes"/>
    <x v="0"/>
  </r>
  <r>
    <x v="1"/>
    <x v="0"/>
    <n v="17"/>
    <s v="Glib KRAVCHENKO"/>
    <x v="3"/>
    <s v="yes"/>
    <x v="0"/>
  </r>
  <r>
    <x v="1"/>
    <x v="0"/>
    <n v="18"/>
    <s v="Ruicheng LAI"/>
    <x v="5"/>
    <s v="yes"/>
    <x v="0"/>
  </r>
  <r>
    <x v="1"/>
    <x v="0"/>
    <n v="19"/>
    <s v="Oleh MALAKHIVSKYY"/>
    <x v="3"/>
    <s v="yes"/>
    <x v="0"/>
  </r>
  <r>
    <x v="1"/>
    <x v="0"/>
    <n v="20"/>
    <s v="Jakub PAWELEC"/>
    <x v="2"/>
    <s v="no result"/>
    <x v="0"/>
  </r>
  <r>
    <x v="1"/>
    <x v="0"/>
    <n v="21"/>
    <s v="Manvydas PLETKUS"/>
    <x v="7"/>
    <s v="yes"/>
    <x v="0"/>
  </r>
  <r>
    <x v="1"/>
    <x v="0"/>
    <n v="22"/>
    <s v="Roman R. ROMANOW"/>
    <x v="4"/>
    <s v="yes"/>
    <x v="0"/>
  </r>
  <r>
    <x v="1"/>
    <x v="0"/>
    <n v="23"/>
    <s v="Yevheniia RUDENKO"/>
    <x v="3"/>
    <s v="yes"/>
    <x v="0"/>
  </r>
  <r>
    <x v="1"/>
    <x v="0"/>
    <n v="24"/>
    <s v="Augustas SEREIKA"/>
    <x v="7"/>
    <s v="yes"/>
    <x v="0"/>
  </r>
  <r>
    <x v="1"/>
    <x v="0"/>
    <n v="25"/>
    <s v="Jan SKOPAL"/>
    <x v="1"/>
    <s v="yes"/>
    <x v="0"/>
  </r>
  <r>
    <x v="1"/>
    <x v="0"/>
    <n v="26"/>
    <s v="Vasily SPITSYN"/>
    <x v="4"/>
    <s v="yes"/>
    <x v="0"/>
  </r>
  <r>
    <x v="1"/>
    <x v="0"/>
    <n v="27"/>
    <s v="Stepan SUROVENKOV"/>
    <x v="4"/>
    <s v="yes"/>
    <x v="0"/>
  </r>
  <r>
    <x v="1"/>
    <x v="0"/>
    <n v="28"/>
    <s v="Mikołaj SŁOMIŃSKI"/>
    <x v="2"/>
    <s v="yes"/>
    <x v="0"/>
  </r>
  <r>
    <x v="1"/>
    <x v="0"/>
    <n v="29"/>
    <s v="Simeon TODOROV"/>
    <x v="8"/>
    <s v="yes"/>
    <x v="0"/>
  </r>
  <r>
    <x v="1"/>
    <x v="0"/>
    <n v="30"/>
    <s v="Stanisław WIECZOREK"/>
    <x v="2"/>
    <s v="yes"/>
    <x v="0"/>
  </r>
  <r>
    <x v="1"/>
    <x v="0"/>
    <n v="31"/>
    <s v="Aleksandar ZAHARIEV"/>
    <x v="8"/>
    <s v="yes"/>
    <x v="0"/>
  </r>
  <r>
    <x v="1"/>
    <x v="1"/>
    <n v="1"/>
    <s v="Albertas ALIASEVICIUS"/>
    <x v="7"/>
    <s v="yes"/>
    <x v="1"/>
  </r>
  <r>
    <x v="1"/>
    <x v="1"/>
    <n v="2"/>
    <s v="Martin BARTOS"/>
    <x v="1"/>
    <s v="yes"/>
    <x v="1"/>
  </r>
  <r>
    <x v="1"/>
    <x v="1"/>
    <n v="3"/>
    <s v="Alyssa BOECKSTEYNS"/>
    <x v="9"/>
    <s v="yes"/>
    <x v="1"/>
  </r>
  <r>
    <x v="1"/>
    <x v="1"/>
    <n v="4"/>
    <s v="Ferenc BOTI"/>
    <x v="6"/>
    <s v="yes"/>
    <x v="1"/>
  </r>
  <r>
    <x v="1"/>
    <x v="1"/>
    <n v="5"/>
    <s v="Werner BRECKLINGHAUS"/>
    <x v="10"/>
    <s v="yes"/>
    <x v="1"/>
  </r>
  <r>
    <x v="1"/>
    <x v="1"/>
    <n v="6"/>
    <s v="Donatas CEPONIS"/>
    <x v="7"/>
    <s v="yes"/>
    <x v="1"/>
  </r>
  <r>
    <x v="1"/>
    <x v="1"/>
    <n v="7"/>
    <s v="Michael DAHM"/>
    <x v="10"/>
    <s v="yes"/>
    <x v="1"/>
  </r>
  <r>
    <x v="1"/>
    <x v="1"/>
    <n v="8"/>
    <s v="Dimitar DIMITROV"/>
    <x v="8"/>
    <s v="yes"/>
    <x v="1"/>
  </r>
  <r>
    <x v="1"/>
    <x v="1"/>
    <n v="9"/>
    <s v="Zbynek FISER"/>
    <x v="1"/>
    <s v="yes"/>
    <x v="1"/>
  </r>
  <r>
    <x v="1"/>
    <x v="1"/>
    <n v="10"/>
    <s v="Evgeniy GROMOV"/>
    <x v="3"/>
    <s v="yes"/>
    <x v="1"/>
  </r>
  <r>
    <x v="1"/>
    <x v="1"/>
    <n v="11"/>
    <s v="Janos KATONA"/>
    <x v="6"/>
    <s v="yes"/>
    <x v="1"/>
  </r>
  <r>
    <x v="1"/>
    <x v="1"/>
    <n v="12"/>
    <s v="Szilvia KATONA"/>
    <x v="6"/>
    <s v="yes"/>
    <x v="1"/>
  </r>
  <r>
    <x v="1"/>
    <x v="1"/>
    <n v="13"/>
    <s v="Viktoria KATONA"/>
    <x v="6"/>
    <s v="yes"/>
    <x v="1"/>
  </r>
  <r>
    <x v="1"/>
    <x v="1"/>
    <n v="14"/>
    <s v="Alexander KOSTYK"/>
    <x v="4"/>
    <s v="yes"/>
    <x v="1"/>
  </r>
  <r>
    <x v="1"/>
    <x v="1"/>
    <n v="15"/>
    <s v="Andriy KOVALENKO"/>
    <x v="3"/>
    <s v="yes"/>
    <x v="1"/>
  </r>
  <r>
    <x v="1"/>
    <x v="1"/>
    <n v="16"/>
    <s v="Filip KRAWCZYK"/>
    <x v="2"/>
    <s v="yes"/>
    <x v="1"/>
  </r>
  <r>
    <x v="1"/>
    <x v="1"/>
    <n v="17"/>
    <s v="Ulrich KRIEGER"/>
    <x v="10"/>
    <s v="yes"/>
    <x v="1"/>
  </r>
  <r>
    <x v="1"/>
    <x v="1"/>
    <n v="18"/>
    <s v="Jan KUSZ"/>
    <x v="2"/>
    <s v="yes"/>
    <x v="1"/>
  </r>
  <r>
    <x v="1"/>
    <x v="1"/>
    <n v="19"/>
    <s v="Dimitar MARKOV"/>
    <x v="8"/>
    <s v="yes"/>
    <x v="1"/>
  </r>
  <r>
    <x v="1"/>
    <x v="1"/>
    <n v="20"/>
    <s v="Sorin MAVRU"/>
    <x v="11"/>
    <s v="yes"/>
    <x v="1"/>
  </r>
  <r>
    <x v="1"/>
    <x v="1"/>
    <n v="21"/>
    <s v="Miroslav MILETIN"/>
    <x v="1"/>
    <s v="yes"/>
    <x v="1"/>
  </r>
  <r>
    <x v="1"/>
    <x v="1"/>
    <n v="22"/>
    <s v="Mario MUMENTHALES"/>
    <x v="12"/>
    <s v="yes"/>
    <x v="1"/>
  </r>
  <r>
    <x v="1"/>
    <x v="1"/>
    <n v="23"/>
    <s v="Tomas NAGY"/>
    <x v="6"/>
    <s v="yes"/>
    <x v="1"/>
  </r>
  <r>
    <x v="1"/>
    <x v="1"/>
    <n v="24"/>
    <s v="Oleksandr NOVYK"/>
    <x v="3"/>
    <s v="yes"/>
    <x v="1"/>
  </r>
  <r>
    <x v="1"/>
    <x v="1"/>
    <n v="25"/>
    <s v="Tomasz NOWAK"/>
    <x v="2"/>
    <s v="yes"/>
    <x v="1"/>
  </r>
  <r>
    <x v="1"/>
    <x v="1"/>
    <n v="26"/>
    <s v="Petko PETKOV"/>
    <x v="8"/>
    <s v="yes"/>
    <x v="1"/>
  </r>
  <r>
    <x v="1"/>
    <x v="1"/>
    <n v="27"/>
    <s v="Alexander POGREY"/>
    <x v="4"/>
    <s v="yes"/>
    <x v="1"/>
  </r>
  <r>
    <x v="1"/>
    <x v="1"/>
    <n v="28"/>
    <s v="Jan PROCHASKA"/>
    <x v="1"/>
    <s v="yes"/>
    <x v="1"/>
  </r>
  <r>
    <x v="1"/>
    <x v="1"/>
    <n v="29"/>
    <s v="Valentinas PUMPUTIS"/>
    <x v="7"/>
    <s v="yes"/>
    <x v="1"/>
  </r>
  <r>
    <x v="1"/>
    <x v="1"/>
    <n v="30"/>
    <s v="Jaroslav REZEK"/>
    <x v="1"/>
    <s v="yes"/>
    <x v="1"/>
  </r>
  <r>
    <x v="1"/>
    <x v="1"/>
    <n v="31"/>
    <s v="Dimitriy SPITSYN"/>
    <x v="4"/>
    <s v="yes"/>
    <x v="1"/>
  </r>
  <r>
    <x v="1"/>
    <x v="1"/>
    <n v="32"/>
    <s v="Ralf THIELE"/>
    <x v="13"/>
    <s v="yes"/>
    <x v="1"/>
  </r>
  <r>
    <x v="1"/>
    <x v="1"/>
    <n v="33"/>
    <s v="Sarah THIELE"/>
    <x v="10"/>
    <s v="yes"/>
    <x v="1"/>
  </r>
  <r>
    <x v="1"/>
    <x v="1"/>
    <n v="34"/>
    <s v="Georgi TODOROV"/>
    <x v="8"/>
    <s v="yes"/>
    <x v="1"/>
  </r>
  <r>
    <x v="1"/>
    <x v="1"/>
    <n v="35"/>
    <s v="Josef TOOT"/>
    <x v="6"/>
    <s v="yes"/>
    <x v="1"/>
  </r>
  <r>
    <x v="1"/>
    <x v="1"/>
    <n v="36"/>
    <s v="Alexej UTESHEV"/>
    <x v="3"/>
    <s v="yes"/>
    <x v="1"/>
  </r>
  <r>
    <x v="1"/>
    <x v="1"/>
    <n v="37"/>
    <s v="Mateusz WOŹNIAK"/>
    <x v="2"/>
    <s v="yes"/>
    <x v="1"/>
  </r>
  <r>
    <x v="1"/>
    <x v="1"/>
    <n v="38"/>
    <s v="Piotr ZOMB"/>
    <x v="2"/>
    <s v="yes"/>
    <x v="1"/>
  </r>
  <r>
    <x v="2"/>
    <x v="0"/>
    <n v="1"/>
    <s v="Andrey BEREKA"/>
    <x v="3"/>
    <s v="yes"/>
    <x v="0"/>
  </r>
  <r>
    <x v="2"/>
    <x v="0"/>
    <n v="2"/>
    <s v="Denis DIMITROV"/>
    <x v="8"/>
    <s v="yes"/>
    <x v="0"/>
  </r>
  <r>
    <x v="2"/>
    <x v="0"/>
    <n v="3"/>
    <s v="Mateusz DZWONKOWSKI"/>
    <x v="2"/>
    <s v="yes"/>
    <x v="0"/>
  </r>
  <r>
    <x v="2"/>
    <x v="0"/>
    <n v="4"/>
    <s v="Adam FISER"/>
    <x v="1"/>
    <s v="yes"/>
    <x v="0"/>
  </r>
  <r>
    <x v="2"/>
    <x v="0"/>
    <n v="5"/>
    <s v="Stepan FISER"/>
    <x v="1"/>
    <s v="yes"/>
    <x v="0"/>
  </r>
  <r>
    <x v="2"/>
    <x v="0"/>
    <n v="6"/>
    <s v="Georgij HNKOYAN"/>
    <x v="4"/>
    <s v="yes"/>
    <x v="0"/>
  </r>
  <r>
    <x v="2"/>
    <x v="0"/>
    <n v="7"/>
    <s v="Petr HOSEK"/>
    <x v="1"/>
    <s v="yes"/>
    <x v="0"/>
  </r>
  <r>
    <x v="2"/>
    <x v="0"/>
    <n v="8"/>
    <s v="Mateusz JĘDRZEJEWSKI"/>
    <x v="2"/>
    <s v="yes"/>
    <x v="0"/>
  </r>
  <r>
    <x v="2"/>
    <x v="0"/>
    <n v="9"/>
    <s v="Glib KRAVCHENKO"/>
    <x v="3"/>
    <s v="yes"/>
    <x v="0"/>
  </r>
  <r>
    <x v="2"/>
    <x v="0"/>
    <n v="10"/>
    <s v="Aleksandar NIKOLOV"/>
    <x v="8"/>
    <s v="yes"/>
    <x v="0"/>
  </r>
  <r>
    <x v="2"/>
    <x v="0"/>
    <n v="11"/>
    <s v="Jakub PAWELEC"/>
    <x v="2"/>
    <s v="yes"/>
    <x v="0"/>
  </r>
  <r>
    <x v="2"/>
    <x v="0"/>
    <n v="12"/>
    <s v="Yurii PRIMAKOV"/>
    <x v="3"/>
    <s v="yes"/>
    <x v="0"/>
  </r>
  <r>
    <x v="2"/>
    <x v="0"/>
    <n v="13"/>
    <s v="Roman R. ROMANOW"/>
    <x v="4"/>
    <s v="yes"/>
    <x v="0"/>
  </r>
  <r>
    <x v="2"/>
    <x v="0"/>
    <n v="14"/>
    <s v="Vasily SPITSYN"/>
    <x v="4"/>
    <s v="yes"/>
    <x v="0"/>
  </r>
  <r>
    <x v="2"/>
    <x v="0"/>
    <n v="15"/>
    <s v="Stepan SUROVENKOV"/>
    <x v="4"/>
    <s v="yes"/>
    <x v="0"/>
  </r>
  <r>
    <x v="2"/>
    <x v="0"/>
    <n v="16"/>
    <s v="Mikołaj SŁOMIŃSKI"/>
    <x v="2"/>
    <s v="yes"/>
    <x v="0"/>
  </r>
  <r>
    <x v="2"/>
    <x v="0"/>
    <n v="17"/>
    <s v="Simeon TODOROV"/>
    <x v="8"/>
    <s v="yes"/>
    <x v="0"/>
  </r>
  <r>
    <x v="2"/>
    <x v="0"/>
    <n v="18"/>
    <s v="Kristian VESELINOV"/>
    <x v="8"/>
    <s v="yes"/>
    <x v="0"/>
  </r>
  <r>
    <x v="2"/>
    <x v="0"/>
    <n v="19"/>
    <s v="Aleksandar ZAHARIEV"/>
    <x v="8"/>
    <s v="yes"/>
    <x v="0"/>
  </r>
  <r>
    <x v="2"/>
    <x v="1"/>
    <n v="1"/>
    <s v="Ivo BOECKSTEYNS"/>
    <x v="9"/>
    <s v="yes"/>
    <x v="1"/>
  </r>
  <r>
    <x v="2"/>
    <x v="1"/>
    <n v="2"/>
    <s v="Tomas BUBENIK"/>
    <x v="1"/>
    <s v="yes"/>
    <x v="1"/>
  </r>
  <r>
    <x v="2"/>
    <x v="1"/>
    <n v="3"/>
    <s v="Michael DAHM"/>
    <x v="10"/>
    <s v="yes"/>
    <x v="1"/>
  </r>
  <r>
    <x v="2"/>
    <x v="1"/>
    <n v="4"/>
    <s v="Ilya DAVYADOV"/>
    <x v="4"/>
    <s v="yes"/>
    <x v="1"/>
  </r>
  <r>
    <x v="2"/>
    <x v="1"/>
    <n v="5"/>
    <s v="Vladimir DIMITROV"/>
    <x v="8"/>
    <s v="yes"/>
    <x v="1"/>
  </r>
  <r>
    <x v="2"/>
    <x v="1"/>
    <n v="6"/>
    <s v="Zdenka DOSTALOVA"/>
    <x v="1"/>
    <s v="yes"/>
    <x v="1"/>
  </r>
  <r>
    <x v="2"/>
    <x v="1"/>
    <n v="7"/>
    <s v="Zbynek FISER"/>
    <x v="1"/>
    <s v="yes"/>
    <x v="1"/>
  </r>
  <r>
    <x v="2"/>
    <x v="1"/>
    <n v="8"/>
    <s v="Michal FOLTYN"/>
    <x v="1"/>
    <s v="yes"/>
    <x v="1"/>
  </r>
  <r>
    <x v="2"/>
    <x v="1"/>
    <n v="9"/>
    <s v="Ivailo GORANOV"/>
    <x v="8"/>
    <s v="yes"/>
    <x v="1"/>
  </r>
  <r>
    <x v="2"/>
    <x v="1"/>
    <n v="10"/>
    <s v="Geert KEYAERTS"/>
    <x v="9"/>
    <s v="yes"/>
    <x v="1"/>
  </r>
  <r>
    <x v="2"/>
    <x v="1"/>
    <n v="11"/>
    <s v="Evgeny KOROBEINIKOV"/>
    <x v="4"/>
    <s v="yes"/>
    <x v="1"/>
  </r>
  <r>
    <x v="2"/>
    <x v="1"/>
    <n v="12"/>
    <s v="Alexander KOSTYK"/>
    <x v="4"/>
    <s v="yes"/>
    <x v="1"/>
  </r>
  <r>
    <x v="2"/>
    <x v="1"/>
    <n v="13"/>
    <s v="Filip KRAWCZYK"/>
    <x v="2"/>
    <s v="yes"/>
    <x v="1"/>
  </r>
  <r>
    <x v="2"/>
    <x v="1"/>
    <n v="14"/>
    <s v="Ulrich KRIEGER"/>
    <x v="10"/>
    <s v="yes"/>
    <x v="1"/>
  </r>
  <r>
    <x v="2"/>
    <x v="1"/>
    <n v="15"/>
    <s v="Jan KUSZ"/>
    <x v="2"/>
    <s v="yes"/>
    <x v="1"/>
  </r>
  <r>
    <x v="2"/>
    <x v="1"/>
    <n v="16"/>
    <s v="Kristina LUKESOVA"/>
    <x v="1"/>
    <s v="yes"/>
    <x v="1"/>
  </r>
  <r>
    <x v="2"/>
    <x v="1"/>
    <n v="17"/>
    <s v="Maik LUPLOW"/>
    <x v="10"/>
    <s v="yes"/>
    <x v="1"/>
  </r>
  <r>
    <x v="2"/>
    <x v="1"/>
    <n v="18"/>
    <s v="Sorin MAVRU"/>
    <x v="11"/>
    <s v="yes"/>
    <x v="1"/>
  </r>
  <r>
    <x v="2"/>
    <x v="1"/>
    <n v="19"/>
    <s v="Sergei OLANIN"/>
    <x v="4"/>
    <s v="yes"/>
    <x v="1"/>
  </r>
  <r>
    <x v="2"/>
    <x v="1"/>
    <n v="20"/>
    <s v="Jan PROCHASKA"/>
    <x v="1"/>
    <s v="yes"/>
    <x v="1"/>
  </r>
  <r>
    <x v="2"/>
    <x v="1"/>
    <n v="21"/>
    <s v="Dimitriy SPITSYN"/>
    <x v="4"/>
    <s v="yes"/>
    <x v="1"/>
  </r>
  <r>
    <x v="2"/>
    <x v="1"/>
    <n v="22"/>
    <s v="Piotr STOLAREK"/>
    <x v="2"/>
    <s v="yes"/>
    <x v="1"/>
  </r>
  <r>
    <x v="2"/>
    <x v="1"/>
    <n v="23"/>
    <s v="Alexej UTESHEV"/>
    <x v="3"/>
    <s v="yes"/>
    <x v="1"/>
  </r>
  <r>
    <x v="2"/>
    <x v="1"/>
    <n v="24"/>
    <s v="Bernd WEISS"/>
    <x v="10"/>
    <s v="yes"/>
    <x v="1"/>
  </r>
  <r>
    <x v="2"/>
    <x v="1"/>
    <n v="25"/>
    <s v="Mateusz WOŹNIAK"/>
    <x v="2"/>
    <s v="yes"/>
    <x v="1"/>
  </r>
  <r>
    <x v="3"/>
    <x v="0"/>
    <n v="1"/>
    <s v="Andrey BEREKA"/>
    <x v="3"/>
    <s v="yes"/>
    <x v="0"/>
  </r>
  <r>
    <x v="3"/>
    <x v="0"/>
    <n v="2"/>
    <s v="Dimitro BORSHCH"/>
    <x v="3"/>
    <s v="yes"/>
    <x v="0"/>
  </r>
  <r>
    <x v="3"/>
    <x v="0"/>
    <n v="3"/>
    <s v="Ansheng CHEN"/>
    <x v="5"/>
    <s v="yes"/>
    <x v="0"/>
  </r>
  <r>
    <x v="3"/>
    <x v="0"/>
    <n v="4"/>
    <s v="Artem DIMITRIEV"/>
    <x v="4"/>
    <s v="yes"/>
    <x v="0"/>
  </r>
  <r>
    <x v="3"/>
    <x v="0"/>
    <n v="5"/>
    <s v="Denis DIMITROV"/>
    <x v="8"/>
    <s v="yes"/>
    <x v="0"/>
  </r>
  <r>
    <x v="3"/>
    <x v="0"/>
    <n v="6"/>
    <s v="Mateusz DZWONKOWSKI"/>
    <x v="2"/>
    <s v="yes"/>
    <x v="0"/>
  </r>
  <r>
    <x v="3"/>
    <x v="0"/>
    <n v="7"/>
    <s v="Stepan FISER"/>
    <x v="1"/>
    <s v="yes"/>
    <x v="0"/>
  </r>
  <r>
    <x v="3"/>
    <x v="0"/>
    <n v="8"/>
    <s v="Missiunas GIEDRIUS"/>
    <x v="7"/>
    <s v="yes"/>
    <x v="0"/>
  </r>
  <r>
    <x v="3"/>
    <x v="0"/>
    <n v="9"/>
    <s v="Georgij HNKOYAN"/>
    <x v="4"/>
    <s v="yes"/>
    <x v="0"/>
  </r>
  <r>
    <x v="3"/>
    <x v="0"/>
    <n v="10"/>
    <s v="Oleh MALAKHIVSKYY"/>
    <x v="3"/>
    <s v="yes"/>
    <x v="0"/>
  </r>
  <r>
    <x v="3"/>
    <x v="0"/>
    <n v="11"/>
    <s v="Aleksandar NIKOLOV"/>
    <x v="8"/>
    <s v="yes"/>
    <x v="0"/>
  </r>
  <r>
    <x v="3"/>
    <x v="0"/>
    <n v="12"/>
    <s v="Manvydas PLETKUS"/>
    <x v="7"/>
    <s v="yes"/>
    <x v="0"/>
  </r>
  <r>
    <x v="3"/>
    <x v="0"/>
    <n v="13"/>
    <s v="Augustas SEREIKA"/>
    <x v="7"/>
    <s v="yes"/>
    <x v="0"/>
  </r>
  <r>
    <x v="3"/>
    <x v="0"/>
    <n v="14"/>
    <s v="Vasily SPITSYN"/>
    <x v="4"/>
    <s v="yes"/>
    <x v="0"/>
  </r>
  <r>
    <x v="3"/>
    <x v="0"/>
    <n v="15"/>
    <s v="Stepan SUROVENKOV"/>
    <x v="4"/>
    <s v="yes"/>
    <x v="0"/>
  </r>
  <r>
    <x v="3"/>
    <x v="0"/>
    <n v="16"/>
    <s v="Simeon TODOROV"/>
    <x v="8"/>
    <s v="yes"/>
    <x v="0"/>
  </r>
  <r>
    <x v="3"/>
    <x v="0"/>
    <n v="17"/>
    <s v="Oleh USTINOV"/>
    <x v="3"/>
    <s v="yes"/>
    <x v="0"/>
  </r>
  <r>
    <x v="3"/>
    <x v="0"/>
    <n v="18"/>
    <s v="Kristian VESELINOV"/>
    <x v="8"/>
    <s v="yes"/>
    <x v="0"/>
  </r>
  <r>
    <x v="3"/>
    <x v="0"/>
    <n v="19"/>
    <s v="Stanisław WIECZOREK"/>
    <x v="2"/>
    <s v="yes"/>
    <x v="0"/>
  </r>
  <r>
    <x v="3"/>
    <x v="0"/>
    <n v="20"/>
    <s v="Aleksandar ZAHARIEV"/>
    <x v="8"/>
    <s v="yes"/>
    <x v="0"/>
  </r>
  <r>
    <x v="3"/>
    <x v="1"/>
    <n v="1"/>
    <s v="Ivo BOECKSTEYNS"/>
    <x v="9"/>
    <s v="yes"/>
    <x v="1"/>
  </r>
  <r>
    <x v="3"/>
    <x v="1"/>
    <n v="2"/>
    <s v="Ferenc BOTI"/>
    <x v="6"/>
    <s v="yes"/>
    <x v="1"/>
  </r>
  <r>
    <x v="3"/>
    <x v="1"/>
    <n v="3"/>
    <s v="Werner BRECKLINGHAUS"/>
    <x v="10"/>
    <s v="yes"/>
    <x v="1"/>
  </r>
  <r>
    <x v="3"/>
    <x v="1"/>
    <n v="4"/>
    <s v="Donatas CEPONIS"/>
    <x v="7"/>
    <s v="yes"/>
    <x v="1"/>
  </r>
  <r>
    <x v="3"/>
    <x v="1"/>
    <n v="5"/>
    <s v="Michael DAHM"/>
    <x v="10"/>
    <s v="yes"/>
    <x v="1"/>
  </r>
  <r>
    <x v="3"/>
    <x v="1"/>
    <n v="6"/>
    <s v="Ilya DAVYADOV"/>
    <x v="4"/>
    <s v="yes"/>
    <x v="1"/>
  </r>
  <r>
    <x v="3"/>
    <x v="1"/>
    <n v="7"/>
    <s v="Dimitar DIMITROV"/>
    <x v="8"/>
    <s v="yes"/>
    <x v="1"/>
  </r>
  <r>
    <x v="3"/>
    <x v="1"/>
    <n v="8"/>
    <s v="Vladimir DIMITROV"/>
    <x v="8"/>
    <s v="yes"/>
    <x v="1"/>
  </r>
  <r>
    <x v="3"/>
    <x v="1"/>
    <n v="9"/>
    <s v="Stephane DOUENAT"/>
    <x v="0"/>
    <s v="yes"/>
    <x v="1"/>
  </r>
  <r>
    <x v="3"/>
    <x v="1"/>
    <n v="10"/>
    <s v="Claudiu FELDAN"/>
    <x v="11"/>
    <s v="yes"/>
    <x v="1"/>
  </r>
  <r>
    <x v="3"/>
    <x v="1"/>
    <n v="11"/>
    <s v="Jorg FINK"/>
    <x v="10"/>
    <s v="yes"/>
    <x v="1"/>
  </r>
  <r>
    <x v="3"/>
    <x v="1"/>
    <n v="12"/>
    <s v="Zbynek FISER"/>
    <x v="1"/>
    <s v="yes"/>
    <x v="1"/>
  </r>
  <r>
    <x v="3"/>
    <x v="1"/>
    <n v="13"/>
    <s v="Michal FOLTYN"/>
    <x v="1"/>
    <s v="yes"/>
    <x v="1"/>
  </r>
  <r>
    <x v="3"/>
    <x v="1"/>
    <n v="14"/>
    <s v="Evgeniy GROMOV"/>
    <x v="3"/>
    <s v="yes"/>
    <x v="1"/>
  </r>
  <r>
    <x v="3"/>
    <x v="1"/>
    <n v="15"/>
    <s v="Viktoria KATONA"/>
    <x v="6"/>
    <s v="yes"/>
    <x v="1"/>
  </r>
  <r>
    <x v="3"/>
    <x v="1"/>
    <n v="16"/>
    <s v="Evgeny KOROBEINIKOV"/>
    <x v="4"/>
    <s v="yes"/>
    <x v="1"/>
  </r>
  <r>
    <x v="3"/>
    <x v="1"/>
    <n v="17"/>
    <s v="Alexander KOSTYK"/>
    <x v="4"/>
    <s v="yes"/>
    <x v="1"/>
  </r>
  <r>
    <x v="3"/>
    <x v="1"/>
    <n v="18"/>
    <s v="Filip KRAWCZYK"/>
    <x v="2"/>
    <s v="yes"/>
    <x v="1"/>
  </r>
  <r>
    <x v="3"/>
    <x v="1"/>
    <n v="19"/>
    <s v="Ulrich KRIEGER"/>
    <x v="10"/>
    <s v="yes"/>
    <x v="1"/>
  </r>
  <r>
    <x v="3"/>
    <x v="1"/>
    <n v="20"/>
    <s v="Jan KUSZ"/>
    <x v="2"/>
    <s v="yes"/>
    <x v="1"/>
  </r>
  <r>
    <x v="3"/>
    <x v="1"/>
    <n v="21"/>
    <s v="Qi LIANG"/>
    <x v="5"/>
    <s v="yes"/>
    <x v="1"/>
  </r>
  <r>
    <x v="3"/>
    <x v="1"/>
    <n v="22"/>
    <s v="Maik LUPLOW"/>
    <x v="10"/>
    <s v="yes"/>
    <x v="1"/>
  </r>
  <r>
    <x v="3"/>
    <x v="1"/>
    <n v="23"/>
    <s v="Dimitar MARKOV"/>
    <x v="8"/>
    <s v="yes"/>
    <x v="1"/>
  </r>
  <r>
    <x v="3"/>
    <x v="1"/>
    <n v="24"/>
    <s v="Sorin MAVRU"/>
    <x v="11"/>
    <s v="yes"/>
    <x v="1"/>
  </r>
  <r>
    <x v="3"/>
    <x v="1"/>
    <n v="25"/>
    <s v="Oleksandr NOVYK"/>
    <x v="3"/>
    <s v="yes"/>
    <x v="1"/>
  </r>
  <r>
    <x v="3"/>
    <x v="1"/>
    <n v="26"/>
    <s v="Tomasz NOWAK"/>
    <x v="2"/>
    <s v="yes"/>
    <x v="1"/>
  </r>
  <r>
    <x v="3"/>
    <x v="1"/>
    <n v="27"/>
    <s v="Alexander POGREY"/>
    <x v="4"/>
    <s v="yes"/>
    <x v="1"/>
  </r>
  <r>
    <x v="3"/>
    <x v="1"/>
    <n v="28"/>
    <s v="Urban POLJSAK"/>
    <x v="14"/>
    <s v="yes"/>
    <x v="1"/>
  </r>
  <r>
    <x v="3"/>
    <x v="1"/>
    <n v="29"/>
    <s v="Jan PROCHASKA"/>
    <x v="1"/>
    <s v="yes"/>
    <x v="1"/>
  </r>
  <r>
    <x v="3"/>
    <x v="1"/>
    <n v="30"/>
    <s v="Valentinas PUMPUTIS"/>
    <x v="7"/>
    <s v="yes"/>
    <x v="1"/>
  </r>
  <r>
    <x v="3"/>
    <x v="1"/>
    <n v="31"/>
    <s v="Jaroslav REZEK"/>
    <x v="1"/>
    <s v="yes"/>
    <x v="1"/>
  </r>
  <r>
    <x v="3"/>
    <x v="1"/>
    <n v="32"/>
    <s v="Dimitriy SPITSYN"/>
    <x v="4"/>
    <s v="yes"/>
    <x v="1"/>
  </r>
  <r>
    <x v="3"/>
    <x v="1"/>
    <n v="33"/>
    <s v="Vratislav SVORCIK"/>
    <x v="1"/>
    <s v="yes"/>
    <x v="1"/>
  </r>
  <r>
    <x v="3"/>
    <x v="1"/>
    <n v="34"/>
    <s v="Ralf THIELE"/>
    <x v="13"/>
    <s v="yes"/>
    <x v="1"/>
  </r>
  <r>
    <x v="3"/>
    <x v="1"/>
    <n v="35"/>
    <s v="Josef TOOT"/>
    <x v="6"/>
    <s v="yes"/>
    <x v="1"/>
  </r>
  <r>
    <x v="3"/>
    <x v="1"/>
    <n v="36"/>
    <s v="Alexej UTESHEV"/>
    <x v="3"/>
    <s v="yes"/>
    <x v="1"/>
  </r>
  <r>
    <x v="3"/>
    <x v="1"/>
    <n v="37"/>
    <s v="Meng WANG"/>
    <x v="5"/>
    <s v="yes"/>
    <x v="1"/>
  </r>
  <r>
    <x v="3"/>
    <x v="1"/>
    <n v="38"/>
    <s v="Ruili XU"/>
    <x v="5"/>
    <s v="yes"/>
    <x v="1"/>
  </r>
  <r>
    <x v="3"/>
    <x v="1"/>
    <n v="39"/>
    <s v="Qi YAO"/>
    <x v="5"/>
    <s v="yes"/>
    <x v="1"/>
  </r>
  <r>
    <x v="3"/>
    <x v="1"/>
    <n v="40"/>
    <s v="Qinghong ZENG"/>
    <x v="5"/>
    <s v="yes"/>
    <x v="1"/>
  </r>
  <r>
    <x v="3"/>
    <x v="1"/>
    <n v="41"/>
    <s v="Piotr ZOMB"/>
    <x v="2"/>
    <s v="yes"/>
    <x v="1"/>
  </r>
  <r>
    <x v="4"/>
    <x v="0"/>
    <n v="1"/>
    <s v="Andrey BEREKA"/>
    <x v="3"/>
    <s v="yes"/>
    <x v="0"/>
  </r>
  <r>
    <x v="4"/>
    <x v="0"/>
    <n v="2"/>
    <s v="Patryk GEBAUER"/>
    <x v="2"/>
    <s v="yes"/>
    <x v="0"/>
  </r>
  <r>
    <x v="4"/>
    <x v="0"/>
    <n v="3"/>
    <s v="Piotr JÓŹWIAK"/>
    <x v="2"/>
    <s v="no result"/>
    <x v="0"/>
  </r>
  <r>
    <x v="4"/>
    <x v="0"/>
    <n v="4"/>
    <s v="Mateusz JĘDRZEJEWSKI"/>
    <x v="2"/>
    <s v="no result"/>
    <x v="0"/>
  </r>
  <r>
    <x v="4"/>
    <x v="0"/>
    <n v="5"/>
    <s v="Glib KRAVCHENKO"/>
    <x v="3"/>
    <s v="yes"/>
    <x v="0"/>
  </r>
  <r>
    <x v="4"/>
    <x v="1"/>
    <n v="1"/>
    <s v="Buby BERTELS"/>
    <x v="9"/>
    <s v="no result"/>
    <x v="1"/>
  </r>
  <r>
    <x v="4"/>
    <x v="1"/>
    <n v="2"/>
    <s v="Csaba DANIELFY"/>
    <x v="6"/>
    <s v="yes"/>
    <x v="1"/>
  </r>
  <r>
    <x v="4"/>
    <x v="1"/>
    <n v="3"/>
    <s v="Dimitriy DIMITRIEV"/>
    <x v="4"/>
    <s v="yes"/>
    <x v="1"/>
  </r>
  <r>
    <x v="4"/>
    <x v="1"/>
    <n v="4"/>
    <s v="Stephane DOUENAT"/>
    <x v="0"/>
    <s v="yes"/>
    <x v="1"/>
  </r>
  <r>
    <x v="4"/>
    <x v="1"/>
    <n v="5"/>
    <s v="Tom FEYEN"/>
    <x v="9"/>
    <s v="yes"/>
    <x v="1"/>
  </r>
  <r>
    <x v="4"/>
    <x v="1"/>
    <n v="6"/>
    <s v="Ivailo GORANOV"/>
    <x v="8"/>
    <s v="yes"/>
    <x v="1"/>
  </r>
  <r>
    <x v="4"/>
    <x v="1"/>
    <n v="7"/>
    <s v="Evgeniy GROMOV"/>
    <x v="3"/>
    <s v="yes"/>
    <x v="1"/>
  </r>
  <r>
    <x v="4"/>
    <x v="1"/>
    <n v="8"/>
    <s v="Hartwig KOCH"/>
    <x v="10"/>
    <s v="yes"/>
    <x v="1"/>
  </r>
  <r>
    <x v="4"/>
    <x v="1"/>
    <n v="9"/>
    <s v="Andriy KOVALENKO"/>
    <x v="3"/>
    <s v="yes"/>
    <x v="1"/>
  </r>
  <r>
    <x v="4"/>
    <x v="1"/>
    <n v="10"/>
    <s v="Rainer MEHLSKOW"/>
    <x v="10"/>
    <s v="yes"/>
    <x v="1"/>
  </r>
  <r>
    <x v="4"/>
    <x v="1"/>
    <n v="11"/>
    <s v="Tomas NAGY"/>
    <x v="6"/>
    <s v="yes"/>
    <x v="1"/>
  </r>
  <r>
    <x v="4"/>
    <x v="1"/>
    <n v="12"/>
    <s v="Karol PENCONEK"/>
    <x v="2"/>
    <s v="yes"/>
    <x v="1"/>
  </r>
  <r>
    <x v="4"/>
    <x v="1"/>
    <n v="13"/>
    <s v="Andreas PETZ"/>
    <x v="10"/>
    <s v="yes"/>
    <x v="1"/>
  </r>
  <r>
    <x v="4"/>
    <x v="1"/>
    <n v="14"/>
    <s v="Pavlo RUDENKO"/>
    <x v="3"/>
    <s v="yes"/>
    <x v="1"/>
  </r>
  <r>
    <x v="4"/>
    <x v="1"/>
    <n v="15"/>
    <s v="Patric SCHILLER"/>
    <x v="10"/>
    <s v="yes"/>
    <x v="1"/>
  </r>
  <r>
    <x v="4"/>
    <x v="1"/>
    <n v="16"/>
    <s v="Randolf SCHMID"/>
    <x v="10"/>
    <s v="yes"/>
    <x v="1"/>
  </r>
  <r>
    <x v="4"/>
    <x v="1"/>
    <n v="17"/>
    <s v="Marek SOBCZYK"/>
    <x v="2"/>
    <s v="yes"/>
    <x v="1"/>
  </r>
  <r>
    <x v="4"/>
    <x v="1"/>
    <n v="18"/>
    <s v="Dave VANSTEELANT"/>
    <x v="9"/>
    <s v="no result"/>
    <x v="1"/>
  </r>
  <r>
    <x v="4"/>
    <x v="1"/>
    <n v="19"/>
    <s v="Waldemar WARGULAK"/>
    <x v="2"/>
    <s v="yes"/>
    <x v="1"/>
  </r>
  <r>
    <x v="5"/>
    <x v="0"/>
    <n v="1"/>
    <s v="Zihao DENG"/>
    <x v="5"/>
    <s v="yes"/>
    <x v="0"/>
  </r>
  <r>
    <x v="5"/>
    <x v="0"/>
    <n v="2"/>
    <s v="Artem DIMITRIEV"/>
    <x v="4"/>
    <s v="yes"/>
    <x v="0"/>
  </r>
  <r>
    <x v="5"/>
    <x v="0"/>
    <n v="3"/>
    <s v="Patryk GEBAUER"/>
    <x v="2"/>
    <s v="yes"/>
    <x v="0"/>
  </r>
  <r>
    <x v="5"/>
    <x v="0"/>
    <n v="4"/>
    <s v="Janina GMEINER"/>
    <x v="10"/>
    <s v="yes"/>
    <x v="0"/>
  </r>
  <r>
    <x v="5"/>
    <x v="0"/>
    <n v="5"/>
    <s v="Lea GMEINER"/>
    <x v="10"/>
    <s v="yes"/>
    <x v="0"/>
  </r>
  <r>
    <x v="5"/>
    <x v="0"/>
    <n v="6"/>
    <s v="Piotr JÓŹWIAK"/>
    <x v="2"/>
    <s v="yes"/>
    <x v="0"/>
  </r>
  <r>
    <x v="5"/>
    <x v="0"/>
    <n v="7"/>
    <s v="Mateusz JĘDRZEJEWSKI"/>
    <x v="2"/>
    <s v="yes"/>
    <x v="0"/>
  </r>
  <r>
    <x v="5"/>
    <x v="0"/>
    <n v="8"/>
    <s v="Manvydas PLETKUS"/>
    <x v="7"/>
    <s v="yes"/>
    <x v="0"/>
  </r>
  <r>
    <x v="5"/>
    <x v="0"/>
    <n v="9"/>
    <s v="Augustas SEREIKA"/>
    <x v="7"/>
    <s v="yes"/>
    <x v="0"/>
  </r>
  <r>
    <x v="5"/>
    <x v="0"/>
    <n v="10"/>
    <s v="Deborah STEINLE"/>
    <x v="10"/>
    <s v="yes"/>
    <x v="0"/>
  </r>
  <r>
    <x v="5"/>
    <x v="0"/>
    <n v="11"/>
    <s v="Mufan YANG"/>
    <x v="5"/>
    <s v="yes"/>
    <x v="0"/>
  </r>
  <r>
    <x v="5"/>
    <x v="0"/>
    <n v="12"/>
    <s v="Aleksandar ZAHARIEV"/>
    <x v="8"/>
    <s v="yes"/>
    <x v="0"/>
  </r>
  <r>
    <x v="5"/>
    <x v="1"/>
    <n v="1"/>
    <s v="Martin BARTOS"/>
    <x v="1"/>
    <s v="no result"/>
    <x v="1"/>
  </r>
  <r>
    <x v="5"/>
    <x v="1"/>
    <n v="2"/>
    <s v="Mingwei BI"/>
    <x v="5"/>
    <s v="yes"/>
    <x v="1"/>
  </r>
  <r>
    <x v="5"/>
    <x v="1"/>
    <n v="3"/>
    <s v="Jerome BOURGEOIS"/>
    <x v="0"/>
    <s v="yes"/>
    <x v="1"/>
  </r>
  <r>
    <x v="5"/>
    <x v="1"/>
    <n v="4"/>
    <s v="Donatas CEPONIS"/>
    <x v="7"/>
    <s v="yes"/>
    <x v="1"/>
  </r>
  <r>
    <x v="5"/>
    <x v="1"/>
    <n v="5"/>
    <s v="Jiafan CHA"/>
    <x v="5"/>
    <s v="yes"/>
    <x v="1"/>
  </r>
  <r>
    <x v="5"/>
    <x v="1"/>
    <n v="6"/>
    <s v="Michael DAHM"/>
    <x v="10"/>
    <s v="yes"/>
    <x v="1"/>
  </r>
  <r>
    <x v="5"/>
    <x v="1"/>
    <n v="7"/>
    <s v="Steven DE GRAAF"/>
    <x v="15"/>
    <s v="yes"/>
    <x v="1"/>
  </r>
  <r>
    <x v="5"/>
    <x v="1"/>
    <n v="8"/>
    <s v="Zihao DENG"/>
    <x v="5"/>
    <s v="yes"/>
    <x v="1"/>
  </r>
  <r>
    <x v="5"/>
    <x v="1"/>
    <n v="9"/>
    <s v="Dimitriy DIMITRIEV"/>
    <x v="4"/>
    <s v="yes"/>
    <x v="1"/>
  </r>
  <r>
    <x v="5"/>
    <x v="1"/>
    <n v="10"/>
    <s v="Stephane DOUENAT"/>
    <x v="0"/>
    <s v="yes"/>
    <x v="1"/>
  </r>
  <r>
    <x v="5"/>
    <x v="1"/>
    <n v="11"/>
    <s v="Fabrice DUBOIS"/>
    <x v="0"/>
    <s v="yes"/>
    <x v="1"/>
  </r>
  <r>
    <x v="5"/>
    <x v="1"/>
    <n v="12"/>
    <s v="Tom FEYEN"/>
    <x v="9"/>
    <s v="yes"/>
    <x v="1"/>
  </r>
  <r>
    <x v="5"/>
    <x v="1"/>
    <n v="13"/>
    <s v="Jorg FINK"/>
    <x v="10"/>
    <s v="yes"/>
    <x v="1"/>
  </r>
  <r>
    <x v="5"/>
    <x v="1"/>
    <n v="14"/>
    <s v="Geert KEYAERTS"/>
    <x v="9"/>
    <s v="yes"/>
    <x v="1"/>
  </r>
  <r>
    <x v="5"/>
    <x v="1"/>
    <n v="15"/>
    <s v="Sui Fai LEE"/>
    <x v="16"/>
    <s v="yes"/>
    <x v="1"/>
  </r>
  <r>
    <x v="5"/>
    <x v="1"/>
    <n v="16"/>
    <s v="Qi LIANG"/>
    <x v="5"/>
    <s v="yes"/>
    <x v="1"/>
  </r>
  <r>
    <x v="5"/>
    <x v="1"/>
    <n v="17"/>
    <s v="Stefan MARKOV"/>
    <x v="8"/>
    <s v="yes"/>
    <x v="1"/>
  </r>
  <r>
    <x v="5"/>
    <x v="1"/>
    <n v="18"/>
    <s v="Sorin MAVRU"/>
    <x v="11"/>
    <s v="yes"/>
    <x v="1"/>
  </r>
  <r>
    <x v="5"/>
    <x v="1"/>
    <n v="19"/>
    <s v="Rainer MEHLSKOW"/>
    <x v="10"/>
    <s v="yes"/>
    <x v="1"/>
  </r>
  <r>
    <x v="5"/>
    <x v="1"/>
    <n v="20"/>
    <s v="Alexander NAZAROV"/>
    <x v="4"/>
    <s v="yes"/>
    <x v="1"/>
  </r>
  <r>
    <x v="5"/>
    <x v="1"/>
    <n v="21"/>
    <s v="Sergey NIKOLAEV"/>
    <x v="4"/>
    <s v="yes"/>
    <x v="1"/>
  </r>
  <r>
    <x v="5"/>
    <x v="1"/>
    <n v="22"/>
    <s v="Karol PENCONEK"/>
    <x v="2"/>
    <s v="yes"/>
    <x v="1"/>
  </r>
  <r>
    <x v="5"/>
    <x v="1"/>
    <n v="23"/>
    <s v="Cristian PETROI"/>
    <x v="11"/>
    <s v="yes"/>
    <x v="1"/>
  </r>
  <r>
    <x v="5"/>
    <x v="1"/>
    <n v="24"/>
    <s v="Yann PICHEREAU"/>
    <x v="0"/>
    <s v="yes"/>
    <x v="1"/>
  </r>
  <r>
    <x v="5"/>
    <x v="1"/>
    <n v="25"/>
    <s v="Alain PROPHETE"/>
    <x v="0"/>
    <s v="yes"/>
    <x v="1"/>
  </r>
  <r>
    <x v="5"/>
    <x v="1"/>
    <n v="26"/>
    <s v="Jaroslav REZEK"/>
    <x v="1"/>
    <s v="yes"/>
    <x v="1"/>
  </r>
  <r>
    <x v="5"/>
    <x v="1"/>
    <n v="27"/>
    <s v="Pavlo RUDENKO"/>
    <x v="3"/>
    <s v="yes"/>
    <x v="1"/>
  </r>
  <r>
    <x v="5"/>
    <x v="1"/>
    <n v="28"/>
    <s v="Mark SCHEREN"/>
    <x v="10"/>
    <s v="yes"/>
    <x v="1"/>
  </r>
  <r>
    <x v="5"/>
    <x v="1"/>
    <n v="29"/>
    <s v="Patric SCHILLER"/>
    <x v="10"/>
    <s v="yes"/>
    <x v="1"/>
  </r>
  <r>
    <x v="5"/>
    <x v="1"/>
    <n v="30"/>
    <s v="Marek SOBCZYK"/>
    <x v="2"/>
    <s v="yes"/>
    <x v="1"/>
  </r>
  <r>
    <x v="5"/>
    <x v="1"/>
    <n v="31"/>
    <s v="Lifeng TAN"/>
    <x v="5"/>
    <s v="yes"/>
    <x v="1"/>
  </r>
  <r>
    <x v="5"/>
    <x v="1"/>
    <n v="32"/>
    <s v="Bart VAN GEYT"/>
    <x v="9"/>
    <s v="yes"/>
    <x v="1"/>
  </r>
  <r>
    <x v="5"/>
    <x v="1"/>
    <n v="33"/>
    <s v="Dave VANSTEELANT"/>
    <x v="9"/>
    <s v="yes"/>
    <x v="1"/>
  </r>
  <r>
    <x v="5"/>
    <x v="1"/>
    <n v="34"/>
    <s v="Krzysztof WOŹNIAK"/>
    <x v="2"/>
    <s v="yes"/>
    <x v="1"/>
  </r>
  <r>
    <x v="5"/>
    <x v="1"/>
    <n v="35"/>
    <s v="Ivan ZAHARIEV"/>
    <x v="8"/>
    <s v="yes"/>
    <x v="1"/>
  </r>
  <r>
    <x v="6"/>
    <x v="0"/>
    <n v="1"/>
    <s v="Artem DIMITRIEV"/>
    <x v="4"/>
    <s v="yes"/>
    <x v="0"/>
  </r>
  <r>
    <x v="6"/>
    <x v="0"/>
    <n v="2"/>
    <s v="Patryk GEBAUER"/>
    <x v="2"/>
    <s v="yes"/>
    <x v="0"/>
  </r>
  <r>
    <x v="6"/>
    <x v="0"/>
    <n v="3"/>
    <s v="Janina GMEINER"/>
    <x v="10"/>
    <s v="yes"/>
    <x v="0"/>
  </r>
  <r>
    <x v="6"/>
    <x v="0"/>
    <n v="4"/>
    <s v="Lea GMEINER"/>
    <x v="10"/>
    <s v="yes"/>
    <x v="0"/>
  </r>
  <r>
    <x v="6"/>
    <x v="0"/>
    <n v="5"/>
    <s v="Piotr JÓŹWIAK"/>
    <x v="2"/>
    <s v="yes"/>
    <x v="0"/>
  </r>
  <r>
    <x v="6"/>
    <x v="0"/>
    <n v="6"/>
    <s v="Mateusz JĘDRZEJEWSKI"/>
    <x v="2"/>
    <s v="no result"/>
    <x v="0"/>
  </r>
  <r>
    <x v="6"/>
    <x v="0"/>
    <n v="7"/>
    <s v="Deborah STEINLE"/>
    <x v="10"/>
    <s v="yes"/>
    <x v="0"/>
  </r>
  <r>
    <x v="6"/>
    <x v="0"/>
    <n v="8"/>
    <s v="Stepan SUROVENKOV"/>
    <x v="4"/>
    <s v="yes"/>
    <x v="0"/>
  </r>
  <r>
    <x v="6"/>
    <x v="0"/>
    <n v="9"/>
    <s v="Yuchen WU"/>
    <x v="5"/>
    <s v="yes"/>
    <x v="0"/>
  </r>
  <r>
    <x v="6"/>
    <x v="0"/>
    <n v="10"/>
    <s v="Anton YUKHNIEVICH"/>
    <x v="4"/>
    <s v="yes"/>
    <x v="0"/>
  </r>
  <r>
    <x v="6"/>
    <x v="1"/>
    <n v="1"/>
    <s v="Donatas CEPONIS"/>
    <x v="7"/>
    <s v="yes"/>
    <x v="1"/>
  </r>
  <r>
    <x v="6"/>
    <x v="1"/>
    <n v="2"/>
    <s v="Csaba DANIELFY"/>
    <x v="6"/>
    <s v="yes"/>
    <x v="1"/>
  </r>
  <r>
    <x v="6"/>
    <x v="1"/>
    <n v="3"/>
    <s v="Steven DE GRAAF"/>
    <x v="15"/>
    <s v="yes"/>
    <x v="1"/>
  </r>
  <r>
    <x v="6"/>
    <x v="1"/>
    <n v="4"/>
    <s v="Jerome DEGAND"/>
    <x v="0"/>
    <s v="yes"/>
    <x v="1"/>
  </r>
  <r>
    <x v="6"/>
    <x v="1"/>
    <n v="5"/>
    <s v="Stephane DOUENAT"/>
    <x v="0"/>
    <s v="yes"/>
    <x v="1"/>
  </r>
  <r>
    <x v="6"/>
    <x v="1"/>
    <n v="6"/>
    <s v="Tom FEYEN"/>
    <x v="9"/>
    <s v="yes"/>
    <x v="1"/>
  </r>
  <r>
    <x v="6"/>
    <x v="1"/>
    <n v="7"/>
    <s v="Jorg FINK"/>
    <x v="10"/>
    <s v="yes"/>
    <x v="1"/>
  </r>
  <r>
    <x v="6"/>
    <x v="1"/>
    <n v="8"/>
    <s v="Sorin MAVRU"/>
    <x v="11"/>
    <s v="yes"/>
    <x v="1"/>
  </r>
  <r>
    <x v="6"/>
    <x v="1"/>
    <n v="9"/>
    <s v="Rainer MEHLSKOW"/>
    <x v="10"/>
    <s v="yes"/>
    <x v="1"/>
  </r>
  <r>
    <x v="6"/>
    <x v="1"/>
    <n v="10"/>
    <s v="Alexander NAZAROV"/>
    <x v="4"/>
    <s v="yes"/>
    <x v="1"/>
  </r>
  <r>
    <x v="6"/>
    <x v="1"/>
    <n v="11"/>
    <s v="Sergey NIKOLAEV"/>
    <x v="4"/>
    <s v="yes"/>
    <x v="1"/>
  </r>
  <r>
    <x v="6"/>
    <x v="1"/>
    <n v="12"/>
    <s v="Karol PENCONEK"/>
    <x v="2"/>
    <s v="yes"/>
    <x v="1"/>
  </r>
  <r>
    <x v="6"/>
    <x v="1"/>
    <n v="13"/>
    <s v="Cristian PETROI"/>
    <x v="11"/>
    <s v="yes"/>
    <x v="1"/>
  </r>
  <r>
    <x v="6"/>
    <x v="1"/>
    <n v="14"/>
    <s v="Andreas PETZ"/>
    <x v="10"/>
    <s v="yes"/>
    <x v="1"/>
  </r>
  <r>
    <x v="6"/>
    <x v="1"/>
    <n v="15"/>
    <s v="Yann PICHEREAU"/>
    <x v="0"/>
    <s v="yes"/>
    <x v="1"/>
  </r>
  <r>
    <x v="6"/>
    <x v="1"/>
    <n v="16"/>
    <s v="Cornel PORCOTEANU"/>
    <x v="11"/>
    <s v="yes"/>
    <x v="1"/>
  </r>
  <r>
    <x v="6"/>
    <x v="1"/>
    <n v="17"/>
    <s v="Alain PROPHETE"/>
    <x v="0"/>
    <s v="yes"/>
    <x v="1"/>
  </r>
  <r>
    <x v="6"/>
    <x v="1"/>
    <n v="18"/>
    <s v="Mark SCHEREN"/>
    <x v="10"/>
    <s v="yes"/>
    <x v="1"/>
  </r>
  <r>
    <x v="6"/>
    <x v="1"/>
    <n v="19"/>
    <s v="Josef TOOT"/>
    <x v="6"/>
    <s v="yes"/>
    <x v="1"/>
  </r>
  <r>
    <x v="6"/>
    <x v="1"/>
    <n v="20"/>
    <s v="Bart VAN GEYT"/>
    <x v="9"/>
    <s v="yes"/>
    <x v="1"/>
  </r>
  <r>
    <x v="6"/>
    <x v="1"/>
    <n v="21"/>
    <s v="Dave VANSTEELANT"/>
    <x v="9"/>
    <s v="yes"/>
    <x v="1"/>
  </r>
  <r>
    <x v="6"/>
    <x v="1"/>
    <n v="22"/>
    <s v="Bernd WEISS"/>
    <x v="10"/>
    <s v="yes"/>
    <x v="1"/>
  </r>
  <r>
    <x v="6"/>
    <x v="1"/>
    <n v="23"/>
    <s v="Krzysztof WOŹNIAK"/>
    <x v="2"/>
    <s v="yes"/>
    <x v="1"/>
  </r>
  <r>
    <x v="7"/>
    <x v="0"/>
    <n v="1"/>
    <s v="Haoran CHEN"/>
    <x v="5"/>
    <s v="yes"/>
    <x v="0"/>
  </r>
  <r>
    <x v="7"/>
    <x v="0"/>
    <n v="2"/>
    <s v="Jakub PAWELEC"/>
    <x v="2"/>
    <s v="yes"/>
    <x v="0"/>
  </r>
  <r>
    <x v="7"/>
    <x v="0"/>
    <n v="3"/>
    <s v="Roman R. ROMANOW"/>
    <x v="4"/>
    <s v="yes"/>
    <x v="0"/>
  </r>
  <r>
    <x v="7"/>
    <x v="0"/>
    <n v="4"/>
    <s v="Deborah STEINLE"/>
    <x v="10"/>
    <s v="yes"/>
    <x v="0"/>
  </r>
  <r>
    <x v="7"/>
    <x v="0"/>
    <n v="5"/>
    <s v="Mikołaj SŁOMIŃSKI"/>
    <x v="2"/>
    <s v="yes"/>
    <x v="0"/>
  </r>
  <r>
    <x v="7"/>
    <x v="0"/>
    <n v="6"/>
    <s v="Oleh USTINOV"/>
    <x v="3"/>
    <s v="yes"/>
    <x v="0"/>
  </r>
  <r>
    <x v="7"/>
    <x v="0"/>
    <n v="7"/>
    <s v="Aleksandar ZAHARIEV"/>
    <x v="8"/>
    <s v="yes"/>
    <x v="0"/>
  </r>
  <r>
    <x v="7"/>
    <x v="1"/>
    <n v="1"/>
    <s v="Michael DAHM"/>
    <x v="10"/>
    <s v="yes"/>
    <x v="1"/>
  </r>
  <r>
    <x v="7"/>
    <x v="1"/>
    <n v="2"/>
    <s v="Steven DE GRAAF"/>
    <x v="15"/>
    <s v="yes"/>
    <x v="1"/>
  </r>
  <r>
    <x v="7"/>
    <x v="1"/>
    <n v="3"/>
    <s v="Jerome DEGAND"/>
    <x v="0"/>
    <s v="yes"/>
    <x v="1"/>
  </r>
  <r>
    <x v="7"/>
    <x v="1"/>
    <n v="4"/>
    <s v="Stephane DOUENAT"/>
    <x v="0"/>
    <s v="yes"/>
    <x v="1"/>
  </r>
  <r>
    <x v="7"/>
    <x v="1"/>
    <n v="5"/>
    <s v="Fabrice DUBOIS"/>
    <x v="0"/>
    <s v="yes"/>
    <x v="1"/>
  </r>
  <r>
    <x v="7"/>
    <x v="1"/>
    <n v="6"/>
    <s v="Jorg FINK"/>
    <x v="10"/>
    <s v="yes"/>
    <x v="1"/>
  </r>
  <r>
    <x v="7"/>
    <x v="1"/>
    <n v="7"/>
    <s v="Marcin GAJEWSKI"/>
    <x v="2"/>
    <s v="yes"/>
    <x v="1"/>
  </r>
  <r>
    <x v="7"/>
    <x v="1"/>
    <n v="8"/>
    <s v="Evgeny KOROBEINIKOV"/>
    <x v="4"/>
    <s v="yes"/>
    <x v="1"/>
  </r>
  <r>
    <x v="7"/>
    <x v="1"/>
    <n v="9"/>
    <s v="Filip KRAWCZYK"/>
    <x v="2"/>
    <s v="yes"/>
    <x v="1"/>
  </r>
  <r>
    <x v="7"/>
    <x v="1"/>
    <n v="10"/>
    <s v="Sui Fai LEE"/>
    <x v="16"/>
    <s v="no result"/>
    <x v="1"/>
  </r>
  <r>
    <x v="7"/>
    <x v="1"/>
    <n v="11"/>
    <s v="Lukas LINHART"/>
    <x v="1"/>
    <s v="yes"/>
    <x v="1"/>
  </r>
  <r>
    <x v="7"/>
    <x v="1"/>
    <n v="12"/>
    <s v="Kristina LUKESOVA"/>
    <x v="1"/>
    <s v="yes"/>
    <x v="1"/>
  </r>
  <r>
    <x v="7"/>
    <x v="1"/>
    <n v="13"/>
    <s v="Sorin MAVRU"/>
    <x v="11"/>
    <s v="yes"/>
    <x v="1"/>
  </r>
  <r>
    <x v="7"/>
    <x v="1"/>
    <n v="14"/>
    <s v="Miroslav MILETIN"/>
    <x v="1"/>
    <s v="yes"/>
    <x v="1"/>
  </r>
  <r>
    <x v="7"/>
    <x v="1"/>
    <n v="15"/>
    <s v="Mario MUMENTHALES"/>
    <x v="12"/>
    <s v="yes"/>
    <x v="1"/>
  </r>
  <r>
    <x v="7"/>
    <x v="1"/>
    <n v="16"/>
    <s v="Rafał NITECKI"/>
    <x v="2"/>
    <s v="yes"/>
    <x v="1"/>
  </r>
  <r>
    <x v="7"/>
    <x v="1"/>
    <n v="17"/>
    <s v="Mariusz OSTROWSKI"/>
    <x v="2"/>
    <s v="yes"/>
    <x v="1"/>
  </r>
  <r>
    <x v="7"/>
    <x v="1"/>
    <n v="18"/>
    <s v="Kolia PANAJOTOV"/>
    <x v="8"/>
    <s v="yes"/>
    <x v="1"/>
  </r>
  <r>
    <x v="7"/>
    <x v="1"/>
    <n v="19"/>
    <s v="Urban POLJSAK"/>
    <x v="14"/>
    <s v="yes"/>
    <x v="1"/>
  </r>
  <r>
    <x v="7"/>
    <x v="1"/>
    <n v="20"/>
    <s v="Roman A. ROMANOV"/>
    <x v="4"/>
    <s v="yes"/>
    <x v="1"/>
  </r>
  <r>
    <x v="7"/>
    <x v="1"/>
    <n v="21"/>
    <s v="Mark SCHEREN"/>
    <x v="10"/>
    <s v="yes"/>
    <x v="1"/>
  </r>
  <r>
    <x v="7"/>
    <x v="1"/>
    <n v="22"/>
    <s v="Maksym SOBBOTIN"/>
    <x v="3"/>
    <s v="yes"/>
    <x v="1"/>
  </r>
  <r>
    <x v="7"/>
    <x v="1"/>
    <n v="23"/>
    <s v="Michael STEINLE"/>
    <x v="10"/>
    <s v="yes"/>
    <x v="1"/>
  </r>
  <r>
    <x v="7"/>
    <x v="1"/>
    <n v="24"/>
    <s v="Waldemar TORUNIEWSKI"/>
    <x v="2"/>
    <s v="yes"/>
    <x v="1"/>
  </r>
  <r>
    <x v="7"/>
    <x v="1"/>
    <n v="25"/>
    <s v="Bernd WEISS"/>
    <x v="10"/>
    <s v="yes"/>
    <x v="1"/>
  </r>
  <r>
    <x v="7"/>
    <x v="1"/>
    <n v="26"/>
    <s v="Ivan ZAHARIEV"/>
    <x v="8"/>
    <s v="yes"/>
    <x v="1"/>
  </r>
  <r>
    <x v="7"/>
    <x v="1"/>
    <n v="27"/>
    <s v="Sitong ZHUGE"/>
    <x v="5"/>
    <s v="yes"/>
    <x v="1"/>
  </r>
  <r>
    <x v="8"/>
    <x v="1"/>
    <n v="1"/>
    <s v="Michael DAHM"/>
    <x v="10"/>
    <s v="yes"/>
    <x v="1"/>
  </r>
  <r>
    <x v="8"/>
    <x v="1"/>
    <n v="2"/>
    <s v="Jerome DEGAND"/>
    <x v="0"/>
    <s v="yes"/>
    <x v="1"/>
  </r>
  <r>
    <x v="8"/>
    <x v="1"/>
    <n v="3"/>
    <s v="Josef DVORAK"/>
    <x v="1"/>
    <s v="yes"/>
    <x v="1"/>
  </r>
  <r>
    <x v="8"/>
    <x v="1"/>
    <n v="4"/>
    <s v="Jorg FINK"/>
    <x v="10"/>
    <s v="yes"/>
    <x v="1"/>
  </r>
  <r>
    <x v="8"/>
    <x v="1"/>
    <n v="5"/>
    <s v="Marcin GAJEWSKI"/>
    <x v="2"/>
    <s v="yes"/>
    <x v="1"/>
  </r>
  <r>
    <x v="8"/>
    <x v="1"/>
    <n v="6"/>
    <s v="Filip KRAWCZYK"/>
    <x v="2"/>
    <s v="no result"/>
    <x v="1"/>
  </r>
  <r>
    <x v="8"/>
    <x v="1"/>
    <n v="7"/>
    <s v="Andrzej KUKOLKA"/>
    <x v="2"/>
    <s v="yes"/>
    <x v="1"/>
  </r>
  <r>
    <x v="8"/>
    <x v="1"/>
    <n v="8"/>
    <s v="Lukas LINHART"/>
    <x v="1"/>
    <s v="yes"/>
    <x v="1"/>
  </r>
  <r>
    <x v="8"/>
    <x v="1"/>
    <n v="9"/>
    <s v="Christoph MANG"/>
    <x v="10"/>
    <s v="yes"/>
    <x v="1"/>
  </r>
  <r>
    <x v="8"/>
    <x v="1"/>
    <n v="10"/>
    <s v="Sorin MAVRU"/>
    <x v="11"/>
    <s v="yes"/>
    <x v="1"/>
  </r>
  <r>
    <x v="8"/>
    <x v="1"/>
    <n v="11"/>
    <s v="Miroslav MILETIN"/>
    <x v="1"/>
    <s v="yes"/>
    <x v="1"/>
  </r>
  <r>
    <x v="8"/>
    <x v="1"/>
    <n v="12"/>
    <s v="Rafał NITECKI"/>
    <x v="2"/>
    <s v="yes"/>
    <x v="1"/>
  </r>
  <r>
    <x v="8"/>
    <x v="1"/>
    <n v="13"/>
    <s v="Urban POLJSAK"/>
    <x v="14"/>
    <s v="yes"/>
    <x v="1"/>
  </r>
  <r>
    <x v="8"/>
    <x v="1"/>
    <n v="14"/>
    <s v="Cornel PORCOTEANU"/>
    <x v="11"/>
    <s v="yes"/>
    <x v="1"/>
  </r>
  <r>
    <x v="8"/>
    <x v="1"/>
    <n v="15"/>
    <s v="Jaroslav REZEK"/>
    <x v="1"/>
    <s v="yes"/>
    <x v="1"/>
  </r>
  <r>
    <x v="8"/>
    <x v="1"/>
    <n v="16"/>
    <s v="Roman R. ROMANOW"/>
    <x v="4"/>
    <s v="yes"/>
    <x v="1"/>
  </r>
  <r>
    <x v="8"/>
    <x v="1"/>
    <n v="17"/>
    <s v="Mark SCHEREN"/>
    <x v="10"/>
    <s v="yes"/>
    <x v="1"/>
  </r>
  <r>
    <x v="8"/>
    <x v="1"/>
    <n v="18"/>
    <s v="Vratislav SVORCIK"/>
    <x v="1"/>
    <s v="yes"/>
    <x v="1"/>
  </r>
  <r>
    <x v="8"/>
    <x v="1"/>
    <n v="19"/>
    <s v="Waldemar TORUNIEWSKI"/>
    <x v="2"/>
    <s v="yes"/>
    <x v="1"/>
  </r>
  <r>
    <x v="8"/>
    <x v="1"/>
    <n v="20"/>
    <s v="Bart VAN GEYT"/>
    <x v="9"/>
    <s v="yes"/>
    <x v="1"/>
  </r>
  <r>
    <x v="8"/>
    <x v="1"/>
    <n v="21"/>
    <s v="Jean Damien VIVIER"/>
    <x v="0"/>
    <s v="yes"/>
    <x v="1"/>
  </r>
  <r>
    <x v="8"/>
    <x v="1"/>
    <n v="22"/>
    <s v="Bernd WEISS"/>
    <x v="10"/>
    <s v="yes"/>
    <x v="1"/>
  </r>
  <r>
    <x v="8"/>
    <x v="1"/>
    <n v="23"/>
    <s v="Sitong ZHUGE"/>
    <x v="5"/>
    <s v="yes"/>
    <x v="1"/>
  </r>
  <r>
    <x v="9"/>
    <x v="0"/>
    <n v="1"/>
    <s v="Andrey BEREKA"/>
    <x v="3"/>
    <s v="yes"/>
    <x v="0"/>
  </r>
  <r>
    <x v="9"/>
    <x v="0"/>
    <n v="2"/>
    <s v="Penglong CHEN"/>
    <x v="5"/>
    <s v="no result"/>
    <x v="0"/>
  </r>
  <r>
    <x v="9"/>
    <x v="0"/>
    <n v="3"/>
    <s v="Mateusz DZWONKOWSKI"/>
    <x v="2"/>
    <s v="no result"/>
    <x v="0"/>
  </r>
  <r>
    <x v="9"/>
    <x v="0"/>
    <n v="4"/>
    <s v="Patryk GEBAUER"/>
    <x v="2"/>
    <s v="yes"/>
    <x v="0"/>
  </r>
  <r>
    <x v="9"/>
    <x v="0"/>
    <n v="5"/>
    <s v="IGOR GOŚLIŃSKI"/>
    <x v="2"/>
    <s v="no result"/>
    <x v="0"/>
  </r>
  <r>
    <x v="9"/>
    <x v="0"/>
    <n v="6"/>
    <s v="Illia KOSTIUK"/>
    <x v="3"/>
    <s v="yes"/>
    <x v="0"/>
  </r>
  <r>
    <x v="9"/>
    <x v="0"/>
    <n v="7"/>
    <s v="Glib KRAVCHENKO"/>
    <x v="3"/>
    <s v="yes"/>
    <x v="0"/>
  </r>
  <r>
    <x v="9"/>
    <x v="0"/>
    <n v="8"/>
    <s v="Jakub PAWELEC"/>
    <x v="2"/>
    <s v="yes"/>
    <x v="0"/>
  </r>
  <r>
    <x v="9"/>
    <x v="0"/>
    <n v="9"/>
    <s v="Yurii PRIMAKOV"/>
    <x v="3"/>
    <s v="yes"/>
    <x v="0"/>
  </r>
  <r>
    <x v="9"/>
    <x v="0"/>
    <n v="10"/>
    <s v="Michał PYTLIK"/>
    <x v="2"/>
    <s v="no result"/>
    <x v="0"/>
  </r>
  <r>
    <x v="9"/>
    <x v="0"/>
    <n v="11"/>
    <s v="Roman R. ROMANOW"/>
    <x v="4"/>
    <s v="yes"/>
    <x v="0"/>
  </r>
  <r>
    <x v="9"/>
    <x v="0"/>
    <n v="12"/>
    <s v="Deborah STEINLE"/>
    <x v="10"/>
    <s v="yes"/>
    <x v="0"/>
  </r>
  <r>
    <x v="9"/>
    <x v="0"/>
    <n v="13"/>
    <s v="Mikołaj SŁOMIŃSKI"/>
    <x v="2"/>
    <s v="yes"/>
    <x v="0"/>
  </r>
  <r>
    <x v="9"/>
    <x v="0"/>
    <n v="14"/>
    <s v="Aleksandar ZAHARIEV"/>
    <x v="8"/>
    <s v="no result"/>
    <x v="0"/>
  </r>
  <r>
    <x v="9"/>
    <x v="0"/>
    <n v="15"/>
    <s v="Yubo ZHANG"/>
    <x v="5"/>
    <s v="yes"/>
    <x v="0"/>
  </r>
  <r>
    <x v="9"/>
    <x v="1"/>
    <n v="1"/>
    <s v="Tomas BUBENIK"/>
    <x v="1"/>
    <s v="yes"/>
    <x v="1"/>
  </r>
  <r>
    <x v="9"/>
    <x v="1"/>
    <n v="2"/>
    <s v="Steven DE GRAAF"/>
    <x v="15"/>
    <s v="yes"/>
    <x v="1"/>
  </r>
  <r>
    <x v="9"/>
    <x v="1"/>
    <n v="3"/>
    <s v="Jerome DEGAND"/>
    <x v="0"/>
    <s v="yes"/>
    <x v="1"/>
  </r>
  <r>
    <x v="9"/>
    <x v="1"/>
    <n v="4"/>
    <s v="Josef DVORAK"/>
    <x v="1"/>
    <s v="yes"/>
    <x v="1"/>
  </r>
  <r>
    <x v="9"/>
    <x v="1"/>
    <n v="5"/>
    <s v="Jorg FINK"/>
    <x v="10"/>
    <s v="yes"/>
    <x v="1"/>
  </r>
  <r>
    <x v="9"/>
    <x v="1"/>
    <n v="6"/>
    <s v="Marcin GAJEWSKI"/>
    <x v="2"/>
    <s v="yes"/>
    <x v="1"/>
  </r>
  <r>
    <x v="9"/>
    <x v="1"/>
    <n v="7"/>
    <s v="Martin HANZLIK"/>
    <x v="1"/>
    <s v="yes"/>
    <x v="1"/>
  </r>
  <r>
    <x v="9"/>
    <x v="1"/>
    <n v="8"/>
    <s v="Andriy KOVALENKO"/>
    <x v="3"/>
    <s v="yes"/>
    <x v="1"/>
  </r>
  <r>
    <x v="9"/>
    <x v="1"/>
    <n v="9"/>
    <s v="Kristina LUKESOVA"/>
    <x v="1"/>
    <s v="yes"/>
    <x v="1"/>
  </r>
  <r>
    <x v="9"/>
    <x v="1"/>
    <n v="10"/>
    <s v="Rainer MEHLSKOW"/>
    <x v="10"/>
    <s v="yes"/>
    <x v="1"/>
  </r>
  <r>
    <x v="9"/>
    <x v="1"/>
    <n v="11"/>
    <s v="Miroslav MILETIN"/>
    <x v="1"/>
    <s v="yes"/>
    <x v="1"/>
  </r>
  <r>
    <x v="9"/>
    <x v="1"/>
    <n v="12"/>
    <s v="Mario MUMENTHALES"/>
    <x v="12"/>
    <s v="yes"/>
    <x v="1"/>
  </r>
  <r>
    <x v="9"/>
    <x v="1"/>
    <n v="13"/>
    <s v="Mariusz OSTROWSKI"/>
    <x v="2"/>
    <s v="yes"/>
    <x v="1"/>
  </r>
  <r>
    <x v="9"/>
    <x v="1"/>
    <n v="14"/>
    <s v="Roman A. ROMANOV"/>
    <x v="4"/>
    <s v="yes"/>
    <x v="1"/>
  </r>
  <r>
    <x v="9"/>
    <x v="1"/>
    <n v="15"/>
    <s v="Patric SCHILLER"/>
    <x v="10"/>
    <s v="yes"/>
    <x v="1"/>
  </r>
  <r>
    <x v="9"/>
    <x v="1"/>
    <n v="16"/>
    <s v="Michael STEINLE"/>
    <x v="10"/>
    <s v="yes"/>
    <x v="1"/>
  </r>
  <r>
    <x v="9"/>
    <x v="1"/>
    <n v="17"/>
    <s v="Piotr STOLAREK"/>
    <x v="2"/>
    <s v="yes"/>
    <x v="1"/>
  </r>
  <r>
    <x v="9"/>
    <x v="1"/>
    <n v="18"/>
    <s v="Waldemar TORUNIEWSKI"/>
    <x v="2"/>
    <s v="yes"/>
    <x v="1"/>
  </r>
  <r>
    <x v="9"/>
    <x v="1"/>
    <n v="19"/>
    <s v="Dave VANSTEELANT"/>
    <x v="9"/>
    <s v="yes"/>
    <x v="1"/>
  </r>
  <r>
    <x v="9"/>
    <x v="1"/>
    <n v="20"/>
    <s v="Jean Damien VIVIER"/>
    <x v="0"/>
    <s v="yes"/>
    <x v="1"/>
  </r>
  <r>
    <x v="9"/>
    <x v="1"/>
    <n v="21"/>
    <s v="Waldemar WARGULAK"/>
    <x v="2"/>
    <s v="yes"/>
    <x v="1"/>
  </r>
  <r>
    <x v="9"/>
    <x v="1"/>
    <n v="22"/>
    <s v="Bernd WEISS"/>
    <x v="10"/>
    <s v="yes"/>
    <x v="1"/>
  </r>
  <r>
    <x v="9"/>
    <x v="1"/>
    <n v="23"/>
    <s v="Cuifeng XING"/>
    <x v="5"/>
    <s v="yes"/>
    <x v="1"/>
  </r>
  <r>
    <x v="10"/>
    <x v="0"/>
    <n v="1"/>
    <s v="Patryk GEBAUER"/>
    <x v="2"/>
    <s v="yes"/>
    <x v="0"/>
  </r>
  <r>
    <x v="10"/>
    <x v="0"/>
    <n v="2"/>
    <s v="Zhaohe GONG"/>
    <x v="5"/>
    <s v="yes"/>
    <x v="0"/>
  </r>
  <r>
    <x v="10"/>
    <x v="0"/>
    <n v="3"/>
    <s v="Mateusz JĘDRZEJEWSKI"/>
    <x v="2"/>
    <s v="yes"/>
    <x v="0"/>
  </r>
  <r>
    <x v="10"/>
    <x v="0"/>
    <n v="4"/>
    <s v="Jakub PAWELEC"/>
    <x v="2"/>
    <s v="yes"/>
    <x v="0"/>
  </r>
  <r>
    <x v="10"/>
    <x v="0"/>
    <n v="5"/>
    <s v="Vasily SPITSYN"/>
    <x v="4"/>
    <s v="yes"/>
    <x v="0"/>
  </r>
  <r>
    <x v="10"/>
    <x v="0"/>
    <n v="6"/>
    <s v="Aleksandar ZAHARIEV"/>
    <x v="8"/>
    <s v="yes"/>
    <x v="0"/>
  </r>
  <r>
    <x v="10"/>
    <x v="1"/>
    <n v="1"/>
    <s v="Zdenek BASTA"/>
    <x v="1"/>
    <s v="yes"/>
    <x v="1"/>
  </r>
  <r>
    <x v="10"/>
    <x v="1"/>
    <n v="2"/>
    <s v="Tomas BUBENIK"/>
    <x v="1"/>
    <s v="yes"/>
    <x v="1"/>
  </r>
  <r>
    <x v="10"/>
    <x v="1"/>
    <n v="3"/>
    <s v="Michael DAHM"/>
    <x v="10"/>
    <s v="yes"/>
    <x v="1"/>
  </r>
  <r>
    <x v="10"/>
    <x v="1"/>
    <n v="4"/>
    <s v="Ilya DAVYADOV"/>
    <x v="4"/>
    <s v="yes"/>
    <x v="1"/>
  </r>
  <r>
    <x v="10"/>
    <x v="1"/>
    <n v="5"/>
    <s v="Michal FOLTYN"/>
    <x v="1"/>
    <s v="yes"/>
    <x v="1"/>
  </r>
  <r>
    <x v="10"/>
    <x v="1"/>
    <n v="6"/>
    <s v="Evgeny KOROBEINIKOV"/>
    <x v="4"/>
    <s v="yes"/>
    <x v="1"/>
  </r>
  <r>
    <x v="10"/>
    <x v="1"/>
    <n v="7"/>
    <s v="Alexander KOSTYK"/>
    <x v="4"/>
    <s v="yes"/>
    <x v="1"/>
  </r>
  <r>
    <x v="10"/>
    <x v="1"/>
    <n v="8"/>
    <s v="Ulrich KRIEGER"/>
    <x v="10"/>
    <s v="yes"/>
    <x v="1"/>
  </r>
  <r>
    <x v="10"/>
    <x v="1"/>
    <n v="9"/>
    <s v="Lukas LINHART"/>
    <x v="1"/>
    <s v="yes"/>
    <x v="1"/>
  </r>
  <r>
    <x v="10"/>
    <x v="1"/>
    <n v="10"/>
    <s v="Maik LUPLOW"/>
    <x v="10"/>
    <s v="yes"/>
    <x v="1"/>
  </r>
  <r>
    <x v="10"/>
    <x v="1"/>
    <n v="11"/>
    <s v="Christoph MANG"/>
    <x v="10"/>
    <s v="yes"/>
    <x v="1"/>
  </r>
  <r>
    <x v="10"/>
    <x v="1"/>
    <n v="12"/>
    <s v="Dimitar MARKOV"/>
    <x v="8"/>
    <s v="yes"/>
    <x v="1"/>
  </r>
  <r>
    <x v="10"/>
    <x v="1"/>
    <n v="13"/>
    <s v="Petko PETKOV"/>
    <x v="8"/>
    <s v="yes"/>
    <x v="1"/>
  </r>
  <r>
    <x v="10"/>
    <x v="1"/>
    <n v="14"/>
    <s v="Alexander POGREY"/>
    <x v="4"/>
    <s v="yes"/>
    <x v="1"/>
  </r>
  <r>
    <x v="10"/>
    <x v="1"/>
    <n v="15"/>
    <s v="Alain PROPHETE"/>
    <x v="0"/>
    <s v="yes"/>
    <x v="1"/>
  </r>
  <r>
    <x v="10"/>
    <x v="1"/>
    <n v="16"/>
    <s v="Marek SOBCZYK"/>
    <x v="2"/>
    <s v="yes"/>
    <x v="1"/>
  </r>
  <r>
    <x v="10"/>
    <x v="1"/>
    <n v="17"/>
    <s v="Ivan ZAHARIEV"/>
    <x v="8"/>
    <s v="yes"/>
    <x v="1"/>
  </r>
  <r>
    <x v="10"/>
    <x v="1"/>
    <n v="18"/>
    <s v="Qinghong ZENG"/>
    <x v="5"/>
    <s v="yes"/>
    <x v="1"/>
  </r>
  <r>
    <x v="11"/>
    <x v="0"/>
    <n v="1"/>
    <s v="1 BULGARIA Junior Mini"/>
    <x v="8"/>
    <s v="yes"/>
    <x v="2"/>
  </r>
  <r>
    <x v="11"/>
    <x v="0"/>
    <n v="2"/>
    <s v="1 CHINA Junior Mini"/>
    <x v="5"/>
    <s v="no result"/>
    <x v="2"/>
  </r>
  <r>
    <x v="11"/>
    <x v="0"/>
    <n v="3"/>
    <s v="1 CZECH REP. Junior Mini"/>
    <x v="1"/>
    <s v="yes"/>
    <x v="2"/>
  </r>
  <r>
    <x v="11"/>
    <x v="0"/>
    <n v="4"/>
    <s v="2 CZECH REP. Junior Mini"/>
    <x v="1"/>
    <s v="yes"/>
    <x v="2"/>
  </r>
  <r>
    <x v="11"/>
    <x v="0"/>
    <n v="5"/>
    <s v="1 LITHUANIA Junior Mini"/>
    <x v="7"/>
    <s v="yes"/>
    <x v="2"/>
  </r>
  <r>
    <x v="11"/>
    <x v="0"/>
    <n v="6"/>
    <s v="1 RUSSIA Junior Mini"/>
    <x v="4"/>
    <s v="yes"/>
    <x v="2"/>
  </r>
  <r>
    <x v="11"/>
    <x v="0"/>
    <n v="7"/>
    <s v="2 RUSSIA Junior Mini"/>
    <x v="4"/>
    <s v="yes"/>
    <x v="2"/>
  </r>
  <r>
    <x v="11"/>
    <x v="0"/>
    <n v="8"/>
    <s v="3 RUSSIA Junior Mini"/>
    <x v="4"/>
    <s v="yes"/>
    <x v="2"/>
  </r>
  <r>
    <x v="11"/>
    <x v="0"/>
    <n v="9"/>
    <s v="1 UKRAINE Junior Mini"/>
    <x v="3"/>
    <s v="yes"/>
    <x v="2"/>
  </r>
  <r>
    <x v="11"/>
    <x v="0"/>
    <n v="10"/>
    <s v="2 UKRAINE Junior Mini"/>
    <x v="3"/>
    <s v="yes"/>
    <x v="2"/>
  </r>
  <r>
    <x v="12"/>
    <x v="1"/>
    <n v="1"/>
    <s v="1 BULGARIA Mini"/>
    <x v="8"/>
    <s v="yes"/>
    <x v="2"/>
  </r>
  <r>
    <x v="12"/>
    <x v="1"/>
    <n v="2"/>
    <s v="1 CZECH REP. Mini"/>
    <x v="1"/>
    <s v="yes"/>
    <x v="2"/>
  </r>
  <r>
    <x v="12"/>
    <x v="1"/>
    <n v="3"/>
    <s v="2 CZECH REP. Mini"/>
    <x v="1"/>
    <s v="yes"/>
    <x v="2"/>
  </r>
  <r>
    <x v="12"/>
    <x v="1"/>
    <n v="4"/>
    <s v="3 CZECH REP. Mini"/>
    <x v="1"/>
    <s v="yes"/>
    <x v="2"/>
  </r>
  <r>
    <x v="12"/>
    <x v="1"/>
    <n v="5"/>
    <s v="4 CZECH REP. Mini"/>
    <x v="1"/>
    <s v="yes"/>
    <x v="2"/>
  </r>
  <r>
    <x v="12"/>
    <x v="1"/>
    <n v="6"/>
    <s v="1 GERMANY Mini"/>
    <x v="10"/>
    <s v="yes"/>
    <x v="2"/>
  </r>
  <r>
    <x v="12"/>
    <x v="1"/>
    <n v="7"/>
    <s v="2 GERMANY Mini"/>
    <x v="10"/>
    <s v="yes"/>
    <x v="2"/>
  </r>
  <r>
    <x v="12"/>
    <x v="1"/>
    <n v="8"/>
    <s v="1 LITHUANIA Mini"/>
    <x v="7"/>
    <s v="yes"/>
    <x v="2"/>
  </r>
  <r>
    <x v="12"/>
    <x v="1"/>
    <n v="9"/>
    <s v="1 POLAND Mini"/>
    <x v="2"/>
    <s v="yes"/>
    <x v="2"/>
  </r>
  <r>
    <x v="12"/>
    <x v="1"/>
    <n v="10"/>
    <s v="1 RUSSIA Mini"/>
    <x v="4"/>
    <s v="yes"/>
    <x v="2"/>
  </r>
  <r>
    <x v="12"/>
    <x v="1"/>
    <n v="11"/>
    <s v="1 UKRAINE Mini"/>
    <x v="3"/>
    <s v="yes"/>
    <x v="2"/>
  </r>
  <r>
    <x v="12"/>
    <x v="1"/>
    <n v="12"/>
    <s v="2 UKRAINE Mini"/>
    <x v="3"/>
    <s v="yes"/>
    <x v="2"/>
  </r>
  <r>
    <x v="13"/>
    <x v="0"/>
    <n v="1"/>
    <s v="1 BULGARIA Junior"/>
    <x v="8"/>
    <s v="yes"/>
    <x v="2"/>
  </r>
  <r>
    <x v="13"/>
    <x v="0"/>
    <n v="2"/>
    <s v="2 BULGARIA Junior"/>
    <x v="8"/>
    <s v="yes"/>
    <x v="2"/>
  </r>
  <r>
    <x v="13"/>
    <x v="0"/>
    <n v="3"/>
    <s v="1 CHINA Junior"/>
    <x v="5"/>
    <s v="yes"/>
    <x v="2"/>
  </r>
  <r>
    <x v="13"/>
    <x v="0"/>
    <n v="4"/>
    <s v="2 CHINA Junior"/>
    <x v="5"/>
    <s v="yes"/>
    <x v="2"/>
  </r>
  <r>
    <x v="13"/>
    <x v="0"/>
    <n v="5"/>
    <s v="1 CZECH REP. Junior"/>
    <x v="1"/>
    <s v="yes"/>
    <x v="2"/>
  </r>
  <r>
    <x v="13"/>
    <x v="0"/>
    <n v="6"/>
    <s v="1 LITHUANIA Junior"/>
    <x v="7"/>
    <s v="yes"/>
    <x v="2"/>
  </r>
  <r>
    <x v="13"/>
    <x v="0"/>
    <n v="7"/>
    <s v="1 RUSSIA Junior"/>
    <x v="4"/>
    <s v="yes"/>
    <x v="2"/>
  </r>
  <r>
    <x v="13"/>
    <x v="0"/>
    <n v="8"/>
    <s v="2 RUSSIA Junior"/>
    <x v="4"/>
    <s v="yes"/>
    <x v="2"/>
  </r>
  <r>
    <x v="13"/>
    <x v="0"/>
    <n v="9"/>
    <s v="1 UKRAINE Junior"/>
    <x v="3"/>
    <s v="yes"/>
    <x v="2"/>
  </r>
  <r>
    <x v="13"/>
    <x v="0"/>
    <n v="10"/>
    <s v="2 UKRAINE Junior"/>
    <x v="3"/>
    <s v="yes"/>
    <x v="2"/>
  </r>
  <r>
    <x v="14"/>
    <x v="1"/>
    <n v="1"/>
    <s v="1 BULGARIA"/>
    <x v="8"/>
    <s v="yes"/>
    <x v="2"/>
  </r>
  <r>
    <x v="14"/>
    <x v="1"/>
    <n v="2"/>
    <s v="2 BULGARIA"/>
    <x v="8"/>
    <s v="yes"/>
    <x v="2"/>
  </r>
  <r>
    <x v="14"/>
    <x v="1"/>
    <n v="3"/>
    <s v="1 CHINA"/>
    <x v="5"/>
    <s v="yes"/>
    <x v="2"/>
  </r>
  <r>
    <x v="14"/>
    <x v="1"/>
    <n v="4"/>
    <s v="2 CHINA"/>
    <x v="5"/>
    <s v="yes"/>
    <x v="2"/>
  </r>
  <r>
    <x v="14"/>
    <x v="1"/>
    <n v="5"/>
    <s v="3 CHINA"/>
    <x v="5"/>
    <s v="yes"/>
    <x v="2"/>
  </r>
  <r>
    <x v="14"/>
    <x v="1"/>
    <n v="6"/>
    <s v="4 CHINA"/>
    <x v="5"/>
    <s v="yes"/>
    <x v="2"/>
  </r>
  <r>
    <x v="14"/>
    <x v="1"/>
    <n v="7"/>
    <s v="5 CHINA"/>
    <x v="5"/>
    <s v="yes"/>
    <x v="2"/>
  </r>
  <r>
    <x v="14"/>
    <x v="1"/>
    <n v="8"/>
    <s v="1 CZECH REP."/>
    <x v="1"/>
    <s v="yes"/>
    <x v="2"/>
  </r>
  <r>
    <x v="14"/>
    <x v="1"/>
    <n v="9"/>
    <s v="2 CZECH REP."/>
    <x v="1"/>
    <s v="yes"/>
    <x v="2"/>
  </r>
  <r>
    <x v="14"/>
    <x v="1"/>
    <n v="10"/>
    <s v="1 GERMANY"/>
    <x v="10"/>
    <s v="yes"/>
    <x v="2"/>
  </r>
  <r>
    <x v="14"/>
    <x v="1"/>
    <n v="11"/>
    <s v="2 GERMANY"/>
    <x v="10"/>
    <s v="yes"/>
    <x v="2"/>
  </r>
  <r>
    <x v="14"/>
    <x v="1"/>
    <n v="12"/>
    <s v="3 GERMANY"/>
    <x v="10"/>
    <s v="yes"/>
    <x v="2"/>
  </r>
  <r>
    <x v="14"/>
    <x v="1"/>
    <n v="13"/>
    <s v="1 LITHUANIA"/>
    <x v="7"/>
    <s v="yes"/>
    <x v="2"/>
  </r>
  <r>
    <x v="14"/>
    <x v="1"/>
    <n v="14"/>
    <s v="1 POLAND"/>
    <x v="2"/>
    <s v="yes"/>
    <x v="2"/>
  </r>
  <r>
    <x v="14"/>
    <x v="1"/>
    <n v="15"/>
    <s v="1 RUSSIA"/>
    <x v="4"/>
    <s v="yes"/>
    <x v="2"/>
  </r>
  <r>
    <x v="14"/>
    <x v="1"/>
    <n v="16"/>
    <s v="2 RUSSIA"/>
    <x v="4"/>
    <s v="yes"/>
    <x v="2"/>
  </r>
  <r>
    <x v="14"/>
    <x v="1"/>
    <n v="17"/>
    <s v="1 UKRAINE"/>
    <x v="3"/>
    <s v="yes"/>
    <x v="2"/>
  </r>
  <r>
    <x v="15"/>
    <x v="0"/>
    <n v="1"/>
    <s v="Wenhao JI"/>
    <x v="5"/>
    <s v="yes"/>
    <x v="0"/>
  </r>
  <r>
    <x v="15"/>
    <x v="0"/>
    <n v="2"/>
    <s v="Wenrui XIONG"/>
    <x v="5"/>
    <s v="yes"/>
    <x v="0"/>
  </r>
  <r>
    <x v="15"/>
    <x v="0"/>
    <n v="3"/>
    <s v="Yuchuan DONG"/>
    <x v="5"/>
    <s v="yes"/>
    <x v="0"/>
  </r>
  <r>
    <x v="15"/>
    <x v="0"/>
    <n v="4"/>
    <s v="Vasily SPITSYN"/>
    <x v="4"/>
    <s v="yes"/>
    <x v="0"/>
  </r>
  <r>
    <x v="15"/>
    <x v="0"/>
    <n v="5"/>
    <s v="Andrey BEREKA"/>
    <x v="4"/>
    <s v="yes"/>
    <x v="0"/>
  </r>
  <r>
    <x v="15"/>
    <x v="0"/>
    <n v="6"/>
    <s v="Niklas SCHULZ"/>
    <x v="10"/>
    <s v="yes"/>
    <x v="0"/>
  </r>
  <r>
    <x v="15"/>
    <x v="0"/>
    <n v="7"/>
    <s v="Oleh MALAKHIVSKY"/>
    <x v="3"/>
    <s v="no result"/>
    <x v="0"/>
  </r>
  <r>
    <x v="15"/>
    <x v="1"/>
    <n v="1"/>
    <s v="Jianming ZHOU"/>
    <x v="5"/>
    <s v="yes"/>
    <x v="1"/>
  </r>
  <r>
    <x v="15"/>
    <x v="1"/>
    <n v="2"/>
    <s v="Yan MO"/>
    <x v="5"/>
    <s v="yes"/>
    <x v="1"/>
  </r>
  <r>
    <x v="15"/>
    <x v="1"/>
    <n v="3"/>
    <s v="Zhaolin HUANG"/>
    <x v="5"/>
    <s v="yes"/>
    <x v="1"/>
  </r>
  <r>
    <x v="15"/>
    <x v="1"/>
    <n v="4"/>
    <s v="Alexander POGREY"/>
    <x v="4"/>
    <s v="yes"/>
    <x v="1"/>
  </r>
  <r>
    <x v="15"/>
    <x v="1"/>
    <n v="5"/>
    <s v="Andreas BENKE"/>
    <x v="10"/>
    <s v="yes"/>
    <x v="1"/>
  </r>
  <r>
    <x v="15"/>
    <x v="1"/>
    <n v="6"/>
    <s v="Jozsef NOVICS"/>
    <x v="6"/>
    <s v="yes"/>
    <x v="1"/>
  </r>
  <r>
    <x v="15"/>
    <x v="1"/>
    <n v="7"/>
    <s v="Cuifeng XING"/>
    <x v="5"/>
    <s v="yes"/>
    <x v="1"/>
  </r>
  <r>
    <x v="15"/>
    <x v="1"/>
    <n v="8"/>
    <s v="Jacek DZWONKOWSKI"/>
    <x v="2"/>
    <s v="yes"/>
    <x v="1"/>
  </r>
  <r>
    <x v="15"/>
    <x v="1"/>
    <n v="9"/>
    <s v="Ernst ASCHLER"/>
    <x v="10"/>
    <s v="yes"/>
    <x v="1"/>
  </r>
  <r>
    <x v="15"/>
    <x v="1"/>
    <n v="10"/>
    <s v="Maik LUPLOW"/>
    <x v="10"/>
    <s v="yes"/>
    <x v="1"/>
  </r>
  <r>
    <x v="15"/>
    <x v="1"/>
    <n v="11"/>
    <s v="Michael DAHM"/>
    <x v="10"/>
    <s v="no result"/>
    <x v="1"/>
  </r>
  <r>
    <x v="16"/>
    <x v="0"/>
    <n v="1"/>
    <s v="Ansheng CHEN"/>
    <x v="5"/>
    <s v="yes"/>
    <x v="0"/>
  </r>
  <r>
    <x v="16"/>
    <x v="0"/>
    <n v="2"/>
    <s v="Wenhao JI"/>
    <x v="5"/>
    <s v="yes"/>
    <x v="0"/>
  </r>
  <r>
    <x v="16"/>
    <x v="0"/>
    <n v="3"/>
    <s v="Yuchuan DONG"/>
    <x v="5"/>
    <s v="yes"/>
    <x v="0"/>
  </r>
  <r>
    <x v="16"/>
    <x v="0"/>
    <n v="4"/>
    <s v="Vasily SPITSYN"/>
    <x v="4"/>
    <s v="yes"/>
    <x v="0"/>
  </r>
  <r>
    <x v="16"/>
    <x v="0"/>
    <n v="5"/>
    <s v="Andrey BEREKA"/>
    <x v="3"/>
    <s v="yes"/>
    <x v="0"/>
  </r>
  <r>
    <x v="16"/>
    <x v="0"/>
    <n v="6"/>
    <s v="Niklas SCHULZ"/>
    <x v="10"/>
    <s v="yes"/>
    <x v="0"/>
  </r>
  <r>
    <x v="16"/>
    <x v="0"/>
    <n v="7"/>
    <s v="Oleh MALAKHIVSKY"/>
    <x v="3"/>
    <s v="no result"/>
    <x v="0"/>
  </r>
  <r>
    <x v="16"/>
    <x v="1"/>
    <n v="1"/>
    <s v="Jianming ZHOU"/>
    <x v="5"/>
    <s v="yes"/>
    <x v="1"/>
  </r>
  <r>
    <x v="16"/>
    <x v="1"/>
    <n v="2"/>
    <s v="Lei PAN"/>
    <x v="5"/>
    <s v="yes"/>
    <x v="1"/>
  </r>
  <r>
    <x v="16"/>
    <x v="1"/>
    <n v="3"/>
    <s v="Jurgen WINKLER"/>
    <x v="10"/>
    <s v="yes"/>
    <x v="1"/>
  </r>
  <r>
    <x v="16"/>
    <x v="1"/>
    <n v="4"/>
    <s v="Mingwei BI"/>
    <x v="5"/>
    <s v="yes"/>
    <x v="1"/>
  </r>
  <r>
    <x v="16"/>
    <x v="1"/>
    <n v="5"/>
    <s v="Andreas BENKE"/>
    <x v="10"/>
    <s v="yes"/>
    <x v="1"/>
  </r>
  <r>
    <x v="16"/>
    <x v="1"/>
    <n v="6"/>
    <s v="Rene SCHULTZ"/>
    <x v="10"/>
    <s v="yes"/>
    <x v="1"/>
  </r>
  <r>
    <x v="16"/>
    <x v="1"/>
    <n v="7"/>
    <s v="Zhaolin HUANG"/>
    <x v="5"/>
    <s v="yes"/>
    <x v="1"/>
  </r>
  <r>
    <x v="16"/>
    <x v="1"/>
    <n v="8"/>
    <s v="Ilya DAVYADOV"/>
    <x v="4"/>
    <s v="yes"/>
    <x v="1"/>
  </r>
  <r>
    <x v="16"/>
    <x v="1"/>
    <n v="9"/>
    <s v="Song XIAO"/>
    <x v="5"/>
    <s v="yes"/>
    <x v="1"/>
  </r>
  <r>
    <x v="16"/>
    <x v="1"/>
    <n v="10"/>
    <s v="Albertas ALIASEVICIUS"/>
    <x v="7"/>
    <s v="yes"/>
    <x v="1"/>
  </r>
  <r>
    <x v="16"/>
    <x v="1"/>
    <n v="11"/>
    <s v="Werner BRECKLINGHAUS"/>
    <x v="10"/>
    <s v="yes"/>
    <x v="1"/>
  </r>
  <r>
    <x v="16"/>
    <x v="1"/>
    <n v="12"/>
    <s v="Jozsef NOVICS"/>
    <x v="6"/>
    <s v="yes"/>
    <x v="1"/>
  </r>
  <r>
    <x v="16"/>
    <x v="1"/>
    <n v="13"/>
    <s v="Jacek DZWONKOWSKI"/>
    <x v="2"/>
    <s v="yes"/>
    <x v="1"/>
  </r>
  <r>
    <x v="16"/>
    <x v="1"/>
    <n v="14"/>
    <s v="Sorin MAVRU"/>
    <x v="11"/>
    <s v="yes"/>
    <x v="1"/>
  </r>
  <r>
    <x v="16"/>
    <x v="1"/>
    <n v="15"/>
    <s v="Michael DAHM"/>
    <x v="10"/>
    <s v="no result"/>
    <x v="1"/>
  </r>
  <r>
    <x v="17"/>
    <x v="0"/>
    <n v="1"/>
    <s v="Lingyi CAI"/>
    <x v="5"/>
    <s v="yes"/>
    <x v="0"/>
  </r>
  <r>
    <x v="17"/>
    <x v="0"/>
    <n v="2"/>
    <s v="Roman KULAKOV"/>
    <x v="4"/>
    <s v="yes"/>
    <x v="0"/>
  </r>
  <r>
    <x v="17"/>
    <x v="0"/>
    <n v="3"/>
    <s v="Qiansheng ZHU"/>
    <x v="5"/>
    <s v="yes"/>
    <x v="0"/>
  </r>
  <r>
    <x v="17"/>
    <x v="0"/>
    <n v="4"/>
    <s v="Mateusz JĘDRZEJEWSKI"/>
    <x v="2"/>
    <s v="yes"/>
    <x v="0"/>
  </r>
  <r>
    <x v="17"/>
    <x v="0"/>
    <n v="5"/>
    <s v="Aleksey PENIGIN"/>
    <x v="4"/>
    <s v="yes"/>
    <x v="0"/>
  </r>
  <r>
    <x v="17"/>
    <x v="0"/>
    <n v="6"/>
    <s v="Artem TERESHONOK"/>
    <x v="4"/>
    <s v="yes"/>
    <x v="0"/>
  </r>
  <r>
    <x v="17"/>
    <x v="0"/>
    <n v="7"/>
    <s v="Jakub PAWELEC"/>
    <x v="2"/>
    <s v="yes"/>
    <x v="0"/>
  </r>
  <r>
    <x v="17"/>
    <x v="0"/>
    <n v="8"/>
    <s v="Oleh MALAKHIVSKY"/>
    <x v="3"/>
    <s v="no result"/>
    <x v="0"/>
  </r>
  <r>
    <x v="17"/>
    <x v="1"/>
    <n v="1"/>
    <s v="Linqiang ZHANG"/>
    <x v="5"/>
    <s v="yes"/>
    <x v="1"/>
  </r>
  <r>
    <x v="17"/>
    <x v="1"/>
    <n v="2"/>
    <s v="Weiqiang QIU"/>
    <x v="5"/>
    <s v="yes"/>
    <x v="1"/>
  </r>
  <r>
    <x v="17"/>
    <x v="1"/>
    <n v="3"/>
    <s v="Jurgen THIELE"/>
    <x v="10"/>
    <s v="yes"/>
    <x v="1"/>
  </r>
  <r>
    <x v="17"/>
    <x v="1"/>
    <n v="4"/>
    <s v="Piotr STOLAREK"/>
    <x v="2"/>
    <s v="yes"/>
    <x v="1"/>
  </r>
  <r>
    <x v="17"/>
    <x v="1"/>
    <n v="5"/>
    <s v="Sarah THIELE"/>
    <x v="10"/>
    <s v="yes"/>
    <x v="1"/>
  </r>
  <r>
    <x v="17"/>
    <x v="1"/>
    <n v="6"/>
    <s v="Jan KUSZ"/>
    <x v="2"/>
    <s v="yes"/>
    <x v="1"/>
  </r>
  <r>
    <x v="17"/>
    <x v="1"/>
    <n v="7"/>
    <s v="Werner BRECKLINGHAUS"/>
    <x v="10"/>
    <s v="yes"/>
    <x v="1"/>
  </r>
  <r>
    <x v="17"/>
    <x v="1"/>
    <n v="8"/>
    <s v="Eric JOHN"/>
    <x v="10"/>
    <s v="yes"/>
    <x v="1"/>
  </r>
  <r>
    <x v="17"/>
    <x v="1"/>
    <n v="9"/>
    <s v="Ralf THIELE"/>
    <x v="13"/>
    <s v="yes"/>
    <x v="1"/>
  </r>
  <r>
    <x v="17"/>
    <x v="1"/>
    <n v="10"/>
    <s v="Chixiao HUNAG"/>
    <x v="5"/>
    <s v="yes"/>
    <x v="1"/>
  </r>
  <r>
    <x v="17"/>
    <x v="1"/>
    <n v="11"/>
    <s v="Mateusz WOZNIAK"/>
    <x v="2"/>
    <s v="yes"/>
    <x v="1"/>
  </r>
  <r>
    <x v="17"/>
    <x v="1"/>
    <n v="12"/>
    <s v="Adrian STOLAREK"/>
    <x v="2"/>
    <s v="yes"/>
    <x v="1"/>
  </r>
  <r>
    <x v="18"/>
    <x v="0"/>
    <n v="1"/>
    <s v="Qiansheng ZHU"/>
    <x v="5"/>
    <s v="yes"/>
    <x v="0"/>
  </r>
  <r>
    <x v="18"/>
    <x v="0"/>
    <n v="2"/>
    <s v="Roman KULAKOV"/>
    <x v="4"/>
    <s v="yes"/>
    <x v="0"/>
  </r>
  <r>
    <x v="18"/>
    <x v="0"/>
    <n v="3"/>
    <s v="Lingyi CAI"/>
    <x v="5"/>
    <s v="yes"/>
    <x v="0"/>
  </r>
  <r>
    <x v="18"/>
    <x v="0"/>
    <n v="4"/>
    <s v="Artem TERESHONOK"/>
    <x v="4"/>
    <s v="yes"/>
    <x v="0"/>
  </r>
  <r>
    <x v="18"/>
    <x v="0"/>
    <n v="5"/>
    <s v="Aleksey PENIGIN"/>
    <x v="4"/>
    <s v="no result"/>
    <x v="0"/>
  </r>
  <r>
    <x v="18"/>
    <x v="0"/>
    <n v="6"/>
    <s v="Oleh MALAKHIVSKY"/>
    <x v="3"/>
    <s v="no result"/>
    <x v="0"/>
  </r>
  <r>
    <x v="18"/>
    <x v="1"/>
    <n v="1"/>
    <s v="Linqiang ZHANG"/>
    <x v="5"/>
    <s v="yes"/>
    <x v="1"/>
  </r>
  <r>
    <x v="18"/>
    <x v="1"/>
    <n v="2"/>
    <s v="Jurgen THIELE"/>
    <x v="10"/>
    <s v="yes"/>
    <x v="1"/>
  </r>
  <r>
    <x v="18"/>
    <x v="1"/>
    <n v="3"/>
    <s v="Weiqiang QIU"/>
    <x v="5"/>
    <s v="yes"/>
    <x v="1"/>
  </r>
  <r>
    <x v="18"/>
    <x v="1"/>
    <n v="4"/>
    <s v="Werner BRECKLINGHAUS"/>
    <x v="10"/>
    <s v="yes"/>
    <x v="1"/>
  </r>
  <r>
    <x v="18"/>
    <x v="1"/>
    <n v="5"/>
    <s v="Eric JOHN"/>
    <x v="10"/>
    <s v="yes"/>
    <x v="1"/>
  </r>
  <r>
    <x v="18"/>
    <x v="1"/>
    <n v="6"/>
    <s v="Sarah THIELE"/>
    <x v="10"/>
    <s v="yes"/>
    <x v="1"/>
  </r>
  <r>
    <x v="19"/>
    <x v="0"/>
    <n v="1"/>
    <s v="Kangyu HANG"/>
    <x v="5"/>
    <s v="yes"/>
    <x v="0"/>
  </r>
  <r>
    <x v="19"/>
    <x v="0"/>
    <n v="2"/>
    <s v="Vasily SPITSYN"/>
    <x v="4"/>
    <s v="yes"/>
    <x v="0"/>
  </r>
  <r>
    <x v="19"/>
    <x v="0"/>
    <n v="3"/>
    <s v="Wenrui XIONG"/>
    <x v="5"/>
    <s v="yes"/>
    <x v="0"/>
  </r>
  <r>
    <x v="19"/>
    <x v="0"/>
    <n v="4"/>
    <s v="Niklas SCHULZ"/>
    <x v="10"/>
    <s v="yes"/>
    <x v="0"/>
  </r>
  <r>
    <x v="19"/>
    <x v="1"/>
    <n v="1"/>
    <s v="Yifu REN"/>
    <x v="5"/>
    <s v="yes"/>
    <x v="1"/>
  </r>
  <r>
    <x v="19"/>
    <x v="1"/>
    <n v="2"/>
    <s v="Lin LI"/>
    <x v="5"/>
    <s v="yes"/>
    <x v="1"/>
  </r>
  <r>
    <x v="19"/>
    <x v="1"/>
    <n v="3"/>
    <s v="Jurgen WINKLER"/>
    <x v="10"/>
    <s v="yes"/>
    <x v="1"/>
  </r>
  <r>
    <x v="19"/>
    <x v="1"/>
    <n v="4"/>
    <s v="Olaf KAMMERHOFER"/>
    <x v="10"/>
    <s v="yes"/>
    <x v="1"/>
  </r>
  <r>
    <x v="19"/>
    <x v="1"/>
    <n v="5"/>
    <s v="Werner BRECKLINGHAUS"/>
    <x v="10"/>
    <s v="yes"/>
    <x v="1"/>
  </r>
  <r>
    <x v="19"/>
    <x v="1"/>
    <n v="6"/>
    <s v="Maik KAMMERHOFER"/>
    <x v="10"/>
    <s v="yes"/>
    <x v="1"/>
  </r>
  <r>
    <x v="19"/>
    <x v="1"/>
    <n v="7"/>
    <s v="Zsolt LEKSZIKOV"/>
    <x v="6"/>
    <s v="yes"/>
    <x v="1"/>
  </r>
  <r>
    <x v="19"/>
    <x v="1"/>
    <n v="8"/>
    <s v="Dimitriy SPITSYN"/>
    <x v="4"/>
    <s v="yes"/>
    <x v="1"/>
  </r>
  <r>
    <x v="20"/>
    <x v="0"/>
    <n v="1"/>
    <s v="Niklas SCHULZ"/>
    <x v="10"/>
    <s v="yes"/>
    <x v="0"/>
  </r>
  <r>
    <x v="20"/>
    <x v="0"/>
    <n v="2"/>
    <s v="Artem TERESHONOK"/>
    <x v="4"/>
    <s v="yes"/>
    <x v="0"/>
  </r>
  <r>
    <x v="20"/>
    <x v="0"/>
    <n v="3"/>
    <s v="Aleksey PENIGIN"/>
    <x v="4"/>
    <s v="yes"/>
    <x v="0"/>
  </r>
  <r>
    <x v="20"/>
    <x v="0"/>
    <n v="4"/>
    <s v="Oleh MALAKHIVSKY"/>
    <x v="3"/>
    <s v="no result"/>
    <x v="0"/>
  </r>
  <r>
    <x v="20"/>
    <x v="1"/>
    <n v="1"/>
    <s v="Yifu REN"/>
    <x v="5"/>
    <s v="yes"/>
    <x v="1"/>
  </r>
  <r>
    <x v="20"/>
    <x v="1"/>
    <n v="2"/>
    <s v="Rene SCHULTZ"/>
    <x v="10"/>
    <s v="yes"/>
    <x v="1"/>
  </r>
  <r>
    <x v="20"/>
    <x v="1"/>
    <n v="3"/>
    <s v="Song XIAO"/>
    <x v="5"/>
    <s v="yes"/>
    <x v="1"/>
  </r>
  <r>
    <x v="20"/>
    <x v="1"/>
    <n v="4"/>
    <s v="Olaf KAMMERHOFER"/>
    <x v="10"/>
    <s v="yes"/>
    <x v="1"/>
  </r>
  <r>
    <x v="20"/>
    <x v="1"/>
    <n v="5"/>
    <s v="Wolfgang SCHULTZ"/>
    <x v="10"/>
    <s v="yes"/>
    <x v="1"/>
  </r>
  <r>
    <x v="20"/>
    <x v="1"/>
    <n v="6"/>
    <s v="Werner BRECKLINGHAUS"/>
    <x v="10"/>
    <s v="yes"/>
    <x v="1"/>
  </r>
  <r>
    <x v="20"/>
    <x v="1"/>
    <n v="7"/>
    <s v="Zsolt LEKSZIKOV"/>
    <x v="6"/>
    <s v="yes"/>
    <x v="1"/>
  </r>
  <r>
    <x v="21"/>
    <x v="0"/>
    <n v="1"/>
    <s v="Niklas SCHULZ"/>
    <x v="10"/>
    <s v="yes"/>
    <x v="0"/>
  </r>
  <r>
    <x v="21"/>
    <x v="0"/>
    <n v="2"/>
    <s v="Artem TERESHONOK"/>
    <x v="4"/>
    <s v="yes"/>
    <x v="0"/>
  </r>
  <r>
    <x v="21"/>
    <x v="0"/>
    <n v="3"/>
    <s v="Aleksey PENIGIN"/>
    <x v="4"/>
    <s v="yes"/>
    <x v="0"/>
  </r>
  <r>
    <x v="21"/>
    <x v="0"/>
    <n v="4"/>
    <s v="Roman KULAKOV"/>
    <x v="4"/>
    <s v="yes"/>
    <x v="0"/>
  </r>
  <r>
    <x v="21"/>
    <x v="1"/>
    <n v="1"/>
    <s v="Sergei BAIDERIAKOV"/>
    <x v="4"/>
    <s v="yes"/>
    <x v="1"/>
  </r>
  <r>
    <x v="21"/>
    <x v="1"/>
    <n v="2"/>
    <s v="Lin LI"/>
    <x v="5"/>
    <s v="yes"/>
    <x v="1"/>
  </r>
  <r>
    <x v="21"/>
    <x v="1"/>
    <n v="3"/>
    <s v="Jurgen WINKLER"/>
    <x v="10"/>
    <s v="yes"/>
    <x v="1"/>
  </r>
  <r>
    <x v="21"/>
    <x v="1"/>
    <n v="4"/>
    <s v="Rene SCHULTZ"/>
    <x v="10"/>
    <s v="yes"/>
    <x v="1"/>
  </r>
  <r>
    <x v="21"/>
    <x v="1"/>
    <n v="5"/>
    <s v="Werner BRECKLINGHAUS"/>
    <x v="10"/>
    <s v="yes"/>
    <x v="1"/>
  </r>
  <r>
    <x v="21"/>
    <x v="1"/>
    <n v="6"/>
    <s v="Ferenc BOTI"/>
    <x v="6"/>
    <s v="yes"/>
    <x v="1"/>
  </r>
  <r>
    <x v="21"/>
    <x v="1"/>
    <n v="7"/>
    <s v="Ernst ASCHLER"/>
    <x v="10"/>
    <s v="yes"/>
    <x v="1"/>
  </r>
  <r>
    <x v="21"/>
    <x v="1"/>
    <n v="8"/>
    <s v="Wolfgang SCHULTZ"/>
    <x v="10"/>
    <s v="yes"/>
    <x v="1"/>
  </r>
  <r>
    <x v="21"/>
    <x v="1"/>
    <n v="9"/>
    <s v="Adrian STOLAREK"/>
    <x v="2"/>
    <s v="no result"/>
    <x v="1"/>
  </r>
  <r>
    <x v="21"/>
    <x v="1"/>
    <n v="10"/>
    <s v="Andrii VISYN"/>
    <x v="3"/>
    <s v="no result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1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D27" firstHeaderRow="1" firstDataRow="2" firstDataCol="1"/>
  <pivotFields count="7">
    <pivotField axis="axisRow" dataField="1" showAll="0">
      <items count="23">
        <item x="3"/>
        <item x="2"/>
        <item x="13"/>
        <item x="14"/>
        <item n="F1+E1" x="16"/>
        <item x="15"/>
        <item x="21"/>
        <item x="19"/>
        <item x="20"/>
        <item x="17"/>
        <item x="18"/>
        <item x="10"/>
        <item x="7"/>
        <item x="8"/>
        <item x="1"/>
        <item x="0"/>
        <item x="11"/>
        <item x="12"/>
        <item x="9"/>
        <item x="4"/>
        <item x="5"/>
        <item x="6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/>
    <pivotField showAll="0">
      <items count="18">
        <item x="9"/>
        <item x="8"/>
        <item x="5"/>
        <item x="1"/>
        <item x="0"/>
        <item x="10"/>
        <item x="16"/>
        <item x="6"/>
        <item x="7"/>
        <item x="15"/>
        <item x="2"/>
        <item x="11"/>
        <item x="4"/>
        <item x="14"/>
        <item x="12"/>
        <item x="13"/>
        <item x="3"/>
        <item t="default"/>
      </items>
    </pivotField>
    <pivotField showAll="0"/>
    <pivotField showAll="0">
      <items count="4">
        <item x="0"/>
        <item x="1"/>
        <item x="2"/>
        <item t="default"/>
      </items>
    </pivotField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class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D22" firstHeaderRow="1" firstDataRow="2" firstDataCol="1"/>
  <pivotFields count="5">
    <pivotField dataField="1" showAll="0"/>
    <pivotField axis="axisCol" showAll="0">
      <items count="3">
        <item x="0"/>
        <item x="1"/>
        <item t="default"/>
      </items>
    </pivotField>
    <pivotField showAll="0"/>
    <pivotField showAll="0"/>
    <pivotField axis="axisRow" showAll="0">
      <items count="18">
        <item x="9"/>
        <item x="8"/>
        <item x="5"/>
        <item x="1"/>
        <item x="0"/>
        <item x="10"/>
        <item x="16"/>
        <item x="6"/>
        <item x="7"/>
        <item x="15"/>
        <item x="2"/>
        <item x="11"/>
        <item x="4"/>
        <item x="14"/>
        <item x="12"/>
        <item x="13"/>
        <item x="3"/>
        <item t="default"/>
      </items>
    </pivotField>
  </pivotFields>
  <rowFields count="1">
    <field x="4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class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D22" firstHeaderRow="1" firstDataRow="2" firstDataCol="1"/>
  <pivotFields count="3">
    <pivotField axis="axisCol" showAll="0">
      <items count="3">
        <item x="0"/>
        <item x="1"/>
        <item t="default"/>
      </items>
    </pivotField>
    <pivotField dataField="1" showAll="0"/>
    <pivotField axis="axisRow" showAll="0">
      <items count="18">
        <item x="9"/>
        <item x="8"/>
        <item x="5"/>
        <item x="1"/>
        <item x="0"/>
        <item x="10"/>
        <item x="16"/>
        <item x="6"/>
        <item x="7"/>
        <item x="15"/>
        <item x="2"/>
        <item x="11"/>
        <item x="4"/>
        <item x="14"/>
        <item x="12"/>
        <item x="13"/>
        <item x="3"/>
        <item t="default"/>
      </items>
    </pivotField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name" fld="1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gridDropZones="1" multipleFieldFilters="0">
  <location ref="A3:C42" firstHeaderRow="1" firstDataRow="2" firstDataCol="1"/>
  <pivotFields count="7">
    <pivotField axis="axisRow" dataField="1" subtotalTop="0" showAll="0">
      <items count="23">
        <item x="3"/>
        <item sd="0" x="2"/>
        <item sd="0" x="13"/>
        <item sd="0" x="14"/>
        <item sd="0" x="16"/>
        <item sd="0" x="15"/>
        <item sd="0" x="21"/>
        <item sd="0" x="19"/>
        <item sd="0" x="20"/>
        <item sd="0" x="17"/>
        <item sd="0" x="18"/>
        <item sd="0" x="10"/>
        <item sd="0" x="7"/>
        <item sd="0" x="8"/>
        <item sd="0" x="1"/>
        <item sd="0" x="0"/>
        <item sd="0" x="11"/>
        <item sd="0" x="12"/>
        <item sd="0" x="9"/>
        <item sd="0" x="4"/>
        <item sd="0" x="5"/>
        <item sd="0" x="6"/>
        <item t="default"/>
      </items>
    </pivotField>
    <pivotField axis="axisCol" subtotalTop="0" showAll="0">
      <items count="3">
        <item x="0"/>
        <item x="1"/>
        <item t="default"/>
      </items>
    </pivotField>
    <pivotField subtotalTop="0" showAll="0"/>
    <pivotField subtotalTop="0" showAll="0"/>
    <pivotField axis="axisRow" subtotalTop="0" showAll="0">
      <items count="18">
        <item x="9"/>
        <item x="8"/>
        <item x="5"/>
        <item x="1"/>
        <item x="0"/>
        <item x="10"/>
        <item x="16"/>
        <item x="6"/>
        <item x="7"/>
        <item x="15"/>
        <item x="2"/>
        <item x="11"/>
        <item x="4"/>
        <item x="14"/>
        <item x="12"/>
        <item x="13"/>
        <item x="3"/>
        <item t="default"/>
      </items>
    </pivotField>
    <pivotField subtotalTop="0" showAll="0"/>
    <pivotField subtotalTop="0" showAll="0"/>
  </pivotFields>
  <rowFields count="2">
    <field x="0"/>
    <field x="4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5"/>
    </i>
    <i r="1">
      <x v="16"/>
    </i>
    <i t="default"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1"/>
  </colFields>
  <colItems count="2">
    <i>
      <x/>
    </i>
    <i>
      <x v="1"/>
    </i>
  </colItems>
  <dataFields count="1">
    <dataField name="Count of class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tabSelected="1" topLeftCell="N1" workbookViewId="0">
      <selection activeCell="AX23" sqref="AX23"/>
    </sheetView>
  </sheetViews>
  <sheetFormatPr baseColWidth="10" defaultRowHeight="15" x14ac:dyDescent="0"/>
  <cols>
    <col min="1" max="1" width="12.1640625" customWidth="1"/>
    <col min="2" max="2" width="4.1640625" style="5" customWidth="1"/>
    <col min="3" max="3" width="4.1640625" style="5" bestFit="1" customWidth="1"/>
    <col min="4" max="4" width="4.1640625" style="5" customWidth="1"/>
    <col min="5" max="5" width="10.6640625" customWidth="1"/>
    <col min="6" max="6" width="4" style="5" customWidth="1"/>
    <col min="7" max="7" width="5.5" style="5" bestFit="1" customWidth="1"/>
    <col min="8" max="8" width="4.83203125" style="5" customWidth="1"/>
    <col min="9" max="9" width="11.1640625" customWidth="1"/>
    <col min="10" max="10" width="3.83203125" customWidth="1"/>
    <col min="11" max="11" width="4.1640625" bestFit="1" customWidth="1"/>
    <col min="12" max="12" width="4" customWidth="1"/>
    <col min="13" max="13" width="12.33203125" bestFit="1" customWidth="1"/>
    <col min="14" max="14" width="4" customWidth="1"/>
    <col min="15" max="15" width="5.1640625" customWidth="1"/>
    <col min="16" max="16" width="4.1640625" customWidth="1"/>
    <col min="17" max="17" width="5.5" customWidth="1"/>
    <col min="18" max="18" width="4.1640625" customWidth="1"/>
    <col min="19" max="19" width="19.5" bestFit="1" customWidth="1"/>
    <col min="20" max="20" width="4.1640625" customWidth="1"/>
    <col min="21" max="21" width="5.1640625" style="85" customWidth="1"/>
    <col min="22" max="22" width="4.1640625" bestFit="1" customWidth="1"/>
    <col min="23" max="23" width="5.5" style="85" customWidth="1"/>
    <col min="24" max="24" width="4.33203125" customWidth="1"/>
    <col min="25" max="25" width="16.5" customWidth="1"/>
    <col min="26" max="26" width="4.1640625" customWidth="1"/>
    <col min="27" max="27" width="5.1640625" style="85" customWidth="1"/>
    <col min="28" max="28" width="4.33203125" customWidth="1"/>
    <col min="29" max="29" width="5" style="85" customWidth="1"/>
    <col min="30" max="30" width="4.1640625" customWidth="1"/>
    <col min="31" max="31" width="15.33203125" bestFit="1" customWidth="1"/>
    <col min="32" max="32" width="4.1640625" customWidth="1"/>
    <col min="33" max="33" width="6" customWidth="1"/>
    <col min="34" max="36" width="4.1640625" customWidth="1"/>
    <col min="37" max="37" width="6" customWidth="1"/>
    <col min="38" max="38" width="8.1640625" style="47" bestFit="1" customWidth="1"/>
    <col min="39" max="40" width="8.1640625" style="47" customWidth="1"/>
    <col min="41" max="41" width="9.5" style="47" bestFit="1" customWidth="1"/>
    <col min="42" max="42" width="12.1640625" style="91" customWidth="1"/>
    <col min="43" max="43" width="7.5" style="9" hidden="1" customWidth="1"/>
    <col min="44" max="44" width="8.33203125" style="9" hidden="1" customWidth="1"/>
    <col min="45" max="45" width="5.33203125" style="9" hidden="1" customWidth="1"/>
    <col min="46" max="46" width="5.5" style="9" hidden="1" customWidth="1"/>
    <col min="47" max="47" width="12.1640625" style="9" hidden="1" customWidth="1"/>
    <col min="48" max="48" width="12.33203125" style="9" hidden="1" customWidth="1"/>
    <col min="49" max="49" width="0" style="9" hidden="1" customWidth="1"/>
    <col min="50" max="50" width="13.33203125" style="9" customWidth="1"/>
    <col min="51" max="16384" width="10.83203125" style="9"/>
  </cols>
  <sheetData>
    <row r="1" spans="1:48" s="36" customFormat="1" ht="76" thickBot="1">
      <c r="A1" s="16" t="s">
        <v>323</v>
      </c>
      <c r="B1" s="17" t="s">
        <v>324</v>
      </c>
      <c r="C1" s="17" t="s">
        <v>325</v>
      </c>
      <c r="D1" s="18" t="s">
        <v>326</v>
      </c>
      <c r="E1" s="19" t="s">
        <v>327</v>
      </c>
      <c r="F1" s="20" t="s">
        <v>324</v>
      </c>
      <c r="G1" s="20" t="s">
        <v>325</v>
      </c>
      <c r="H1" s="21" t="s">
        <v>326</v>
      </c>
      <c r="I1" s="22" t="s">
        <v>328</v>
      </c>
      <c r="J1" s="23" t="s">
        <v>324</v>
      </c>
      <c r="K1" s="23" t="s">
        <v>325</v>
      </c>
      <c r="L1" s="24" t="s">
        <v>326</v>
      </c>
      <c r="M1" s="25" t="s">
        <v>329</v>
      </c>
      <c r="N1" s="26" t="s">
        <v>324</v>
      </c>
      <c r="O1" s="26" t="s">
        <v>330</v>
      </c>
      <c r="P1" s="26" t="s">
        <v>325</v>
      </c>
      <c r="Q1" s="26" t="s">
        <v>330</v>
      </c>
      <c r="R1" s="27" t="s">
        <v>326</v>
      </c>
      <c r="S1" s="28" t="s">
        <v>331</v>
      </c>
      <c r="T1" s="29" t="s">
        <v>324</v>
      </c>
      <c r="U1" s="30" t="s">
        <v>330</v>
      </c>
      <c r="V1" s="29" t="s">
        <v>325</v>
      </c>
      <c r="W1" s="30" t="s">
        <v>330</v>
      </c>
      <c r="X1" s="31" t="s">
        <v>326</v>
      </c>
      <c r="Y1" s="32" t="s">
        <v>332</v>
      </c>
      <c r="Z1" s="33" t="s">
        <v>324</v>
      </c>
      <c r="AA1" s="34" t="s">
        <v>330</v>
      </c>
      <c r="AB1" s="33" t="s">
        <v>325</v>
      </c>
      <c r="AC1" s="34" t="s">
        <v>333</v>
      </c>
      <c r="AD1" s="35" t="s">
        <v>326</v>
      </c>
      <c r="AE1" s="138" t="s">
        <v>375</v>
      </c>
      <c r="AF1" s="136" t="s">
        <v>324</v>
      </c>
      <c r="AG1" s="137" t="s">
        <v>330</v>
      </c>
      <c r="AH1" s="136" t="s">
        <v>325</v>
      </c>
      <c r="AI1" s="137" t="s">
        <v>333</v>
      </c>
      <c r="AJ1" s="139" t="s">
        <v>326</v>
      </c>
      <c r="AK1" s="95" t="s">
        <v>370</v>
      </c>
      <c r="AL1" s="96" t="s">
        <v>334</v>
      </c>
      <c r="AM1" s="96" t="s">
        <v>371</v>
      </c>
      <c r="AN1" s="96" t="s">
        <v>383</v>
      </c>
      <c r="AO1" s="97" t="s">
        <v>384</v>
      </c>
      <c r="AP1" s="103"/>
    </row>
    <row r="2" spans="1:48">
      <c r="A2" s="37" t="s">
        <v>335</v>
      </c>
      <c r="B2" s="38">
        <v>6</v>
      </c>
      <c r="C2" s="38">
        <v>11</v>
      </c>
      <c r="D2" s="39">
        <f t="shared" ref="D2:D31" si="0">B2+C2</f>
        <v>17</v>
      </c>
      <c r="E2" s="40"/>
      <c r="F2" s="38"/>
      <c r="G2" s="38"/>
      <c r="H2" s="41">
        <f t="shared" ref="H2:H31" si="1">F2+G2</f>
        <v>0</v>
      </c>
      <c r="I2" s="42"/>
      <c r="J2" s="43"/>
      <c r="K2" s="43"/>
      <c r="L2" s="39">
        <f t="shared" ref="L2:L31" si="2">J2+K2</f>
        <v>0</v>
      </c>
      <c r="M2" s="40"/>
      <c r="N2" s="43"/>
      <c r="O2" s="43"/>
      <c r="P2" s="43"/>
      <c r="Q2" s="44"/>
      <c r="R2" s="41">
        <f t="shared" ref="R2:R31" si="3">N2+P2</f>
        <v>0</v>
      </c>
      <c r="S2" s="42"/>
      <c r="T2" s="43"/>
      <c r="U2" s="45"/>
      <c r="V2" s="43"/>
      <c r="W2" s="46"/>
      <c r="X2" s="39">
        <f t="shared" ref="X2:X31" si="4">T2+V2</f>
        <v>0</v>
      </c>
      <c r="Y2" s="40"/>
      <c r="Z2" s="43"/>
      <c r="AA2" s="45"/>
      <c r="AB2" s="43"/>
      <c r="AC2" s="46"/>
      <c r="AD2" s="39">
        <f t="shared" ref="AD2:AD31" si="5">Z2+AB2</f>
        <v>0</v>
      </c>
      <c r="AE2" s="140"/>
      <c r="AF2" s="87"/>
      <c r="AG2" s="87"/>
      <c r="AH2" s="87"/>
      <c r="AI2" s="87"/>
      <c r="AJ2" s="141"/>
      <c r="AK2" s="98"/>
      <c r="AL2" s="57"/>
      <c r="AM2" s="57"/>
      <c r="AN2" s="57"/>
      <c r="AO2" s="99"/>
    </row>
    <row r="3" spans="1:48">
      <c r="A3" s="48" t="s">
        <v>336</v>
      </c>
      <c r="B3" s="49">
        <v>4</v>
      </c>
      <c r="C3" s="49">
        <v>10</v>
      </c>
      <c r="D3" s="50">
        <f t="shared" si="0"/>
        <v>14</v>
      </c>
      <c r="E3" s="48"/>
      <c r="F3" s="49"/>
      <c r="G3" s="49"/>
      <c r="H3" s="51">
        <f t="shared" si="1"/>
        <v>0</v>
      </c>
      <c r="I3" s="52"/>
      <c r="J3" s="53"/>
      <c r="K3" s="53"/>
      <c r="L3" s="50">
        <f t="shared" si="2"/>
        <v>0</v>
      </c>
      <c r="M3" s="48"/>
      <c r="N3" s="53"/>
      <c r="O3" s="53"/>
      <c r="P3" s="53"/>
      <c r="Q3" s="54"/>
      <c r="R3" s="51">
        <f t="shared" si="3"/>
        <v>0</v>
      </c>
      <c r="S3" s="52"/>
      <c r="T3" s="53"/>
      <c r="U3" s="55"/>
      <c r="V3" s="53"/>
      <c r="W3" s="56"/>
      <c r="X3" s="50">
        <f t="shared" si="4"/>
        <v>0</v>
      </c>
      <c r="Y3" s="48"/>
      <c r="Z3" s="53"/>
      <c r="AA3" s="55"/>
      <c r="AB3" s="53"/>
      <c r="AC3" s="56"/>
      <c r="AD3" s="50">
        <f t="shared" si="5"/>
        <v>0</v>
      </c>
      <c r="AE3" s="142"/>
      <c r="AF3" s="88"/>
      <c r="AG3" s="88"/>
      <c r="AH3" s="88"/>
      <c r="AI3" s="88"/>
      <c r="AJ3" s="143"/>
      <c r="AK3" s="98"/>
      <c r="AL3" s="57"/>
      <c r="AM3" s="57"/>
      <c r="AN3" s="57"/>
      <c r="AO3" s="99"/>
    </row>
    <row r="4" spans="1:48" ht="16" thickBot="1">
      <c r="A4" s="48" t="s">
        <v>337</v>
      </c>
      <c r="B4" s="49">
        <v>3</v>
      </c>
      <c r="C4" s="49">
        <v>10</v>
      </c>
      <c r="D4" s="50">
        <f t="shared" si="0"/>
        <v>13</v>
      </c>
      <c r="E4" s="48"/>
      <c r="F4" s="49"/>
      <c r="G4" s="49"/>
      <c r="H4" s="51">
        <f t="shared" si="1"/>
        <v>0</v>
      </c>
      <c r="I4" s="52"/>
      <c r="J4" s="53"/>
      <c r="K4" s="53"/>
      <c r="L4" s="50">
        <f t="shared" si="2"/>
        <v>0</v>
      </c>
      <c r="M4" s="48"/>
      <c r="N4" s="53"/>
      <c r="O4" s="53"/>
      <c r="P4" s="53"/>
      <c r="Q4" s="54"/>
      <c r="R4" s="51">
        <f t="shared" si="3"/>
        <v>0</v>
      </c>
      <c r="S4" s="52"/>
      <c r="T4" s="53"/>
      <c r="U4" s="55"/>
      <c r="V4" s="53"/>
      <c r="W4" s="56"/>
      <c r="X4" s="50">
        <f t="shared" si="4"/>
        <v>0</v>
      </c>
      <c r="Y4" s="48"/>
      <c r="Z4" s="53"/>
      <c r="AA4" s="55"/>
      <c r="AB4" s="53"/>
      <c r="AC4" s="56"/>
      <c r="AD4" s="50">
        <f t="shared" si="5"/>
        <v>0</v>
      </c>
      <c r="AE4" s="142"/>
      <c r="AF4" s="88"/>
      <c r="AG4" s="88"/>
      <c r="AH4" s="88"/>
      <c r="AI4" s="88"/>
      <c r="AJ4" s="143"/>
      <c r="AK4" s="98"/>
      <c r="AL4" s="57"/>
      <c r="AM4" s="57"/>
      <c r="AN4" s="57"/>
      <c r="AO4" s="99"/>
    </row>
    <row r="5" spans="1:48" ht="16" thickBot="1">
      <c r="A5" s="48" t="s">
        <v>338</v>
      </c>
      <c r="B5" s="49">
        <v>6</v>
      </c>
      <c r="C5" s="49">
        <v>9</v>
      </c>
      <c r="D5" s="50">
        <f t="shared" si="0"/>
        <v>15</v>
      </c>
      <c r="E5" s="48"/>
      <c r="F5" s="49"/>
      <c r="G5" s="49"/>
      <c r="H5" s="51">
        <f t="shared" si="1"/>
        <v>0</v>
      </c>
      <c r="I5" s="52"/>
      <c r="J5" s="53"/>
      <c r="K5" s="53"/>
      <c r="L5" s="50">
        <f t="shared" si="2"/>
        <v>0</v>
      </c>
      <c r="M5" s="48"/>
      <c r="N5" s="53"/>
      <c r="O5" s="53"/>
      <c r="P5" s="53"/>
      <c r="Q5" s="54"/>
      <c r="R5" s="51">
        <f t="shared" si="3"/>
        <v>0</v>
      </c>
      <c r="S5" s="52"/>
      <c r="T5" s="53"/>
      <c r="U5" s="55"/>
      <c r="V5" s="53"/>
      <c r="W5" s="56"/>
      <c r="X5" s="50">
        <f t="shared" si="4"/>
        <v>0</v>
      </c>
      <c r="Y5" s="48"/>
      <c r="Z5" s="53"/>
      <c r="AA5" s="55"/>
      <c r="AB5" s="53"/>
      <c r="AC5" s="56"/>
      <c r="AD5" s="50">
        <f t="shared" si="5"/>
        <v>0</v>
      </c>
      <c r="AE5" s="142"/>
      <c r="AF5" s="88"/>
      <c r="AG5" s="88"/>
      <c r="AH5" s="88"/>
      <c r="AI5" s="88"/>
      <c r="AJ5" s="143"/>
      <c r="AK5" s="98"/>
      <c r="AL5" s="57"/>
      <c r="AM5" s="57"/>
      <c r="AN5" s="57"/>
      <c r="AO5" s="99"/>
      <c r="AQ5" s="120"/>
      <c r="AR5" s="116" t="s">
        <v>339</v>
      </c>
      <c r="AS5" s="114" t="s">
        <v>324</v>
      </c>
      <c r="AT5" s="114" t="s">
        <v>325</v>
      </c>
      <c r="AU5" s="114" t="s">
        <v>394</v>
      </c>
      <c r="AV5" s="115" t="s">
        <v>393</v>
      </c>
    </row>
    <row r="6" spans="1:48">
      <c r="A6" s="48" t="s">
        <v>218</v>
      </c>
      <c r="B6" s="49">
        <v>5</v>
      </c>
      <c r="C6" s="49">
        <v>12</v>
      </c>
      <c r="D6" s="50">
        <f t="shared" si="0"/>
        <v>17</v>
      </c>
      <c r="E6" s="48" t="s">
        <v>218</v>
      </c>
      <c r="F6" s="49">
        <v>7</v>
      </c>
      <c r="G6" s="49">
        <v>19</v>
      </c>
      <c r="H6" s="51">
        <f t="shared" si="1"/>
        <v>26</v>
      </c>
      <c r="I6" s="52" t="s">
        <v>218</v>
      </c>
      <c r="J6" s="53">
        <v>6</v>
      </c>
      <c r="K6" s="53">
        <v>19</v>
      </c>
      <c r="L6" s="50">
        <f t="shared" si="2"/>
        <v>25</v>
      </c>
      <c r="M6" s="48" t="s">
        <v>218</v>
      </c>
      <c r="N6" s="53">
        <v>9</v>
      </c>
      <c r="O6" s="53"/>
      <c r="P6" s="53">
        <v>18</v>
      </c>
      <c r="Q6" s="54"/>
      <c r="R6" s="51">
        <f t="shared" si="3"/>
        <v>27</v>
      </c>
      <c r="S6" s="52" t="s">
        <v>218</v>
      </c>
      <c r="T6" s="53">
        <v>6</v>
      </c>
      <c r="U6" s="55"/>
      <c r="V6" s="53">
        <v>18</v>
      </c>
      <c r="W6" s="56"/>
      <c r="X6" s="50">
        <f t="shared" si="4"/>
        <v>24</v>
      </c>
      <c r="Y6" s="48" t="s">
        <v>218</v>
      </c>
      <c r="Z6" s="53">
        <v>9</v>
      </c>
      <c r="AA6" s="55"/>
      <c r="AB6" s="53">
        <v>22</v>
      </c>
      <c r="AC6" s="56"/>
      <c r="AD6" s="50">
        <f t="shared" si="5"/>
        <v>31</v>
      </c>
      <c r="AE6" s="48" t="s">
        <v>218</v>
      </c>
      <c r="AF6" s="53">
        <v>10</v>
      </c>
      <c r="AG6" s="55"/>
      <c r="AH6" s="53">
        <v>17</v>
      </c>
      <c r="AI6" s="56"/>
      <c r="AJ6" s="143">
        <f>AF6+AH6</f>
        <v>27</v>
      </c>
      <c r="AK6" s="98" t="s">
        <v>372</v>
      </c>
      <c r="AL6" s="57">
        <v>18</v>
      </c>
      <c r="AM6" s="57">
        <v>6</v>
      </c>
      <c r="AN6" s="57">
        <v>4</v>
      </c>
      <c r="AO6" s="99">
        <f>(ROUND(AF6/AM6, 0)*AL6*AN6)+(ROUND(AH6/AM6, 0)*AL6*AN6)</f>
        <v>360</v>
      </c>
      <c r="AQ6" s="121">
        <v>2001</v>
      </c>
      <c r="AR6" s="117">
        <f>A32</f>
        <v>21</v>
      </c>
      <c r="AS6" s="112">
        <f>B32</f>
        <v>71</v>
      </c>
      <c r="AT6" s="112">
        <f>C32</f>
        <v>171</v>
      </c>
      <c r="AU6" s="112" t="s">
        <v>340</v>
      </c>
      <c r="AV6" s="113" t="s">
        <v>340</v>
      </c>
    </row>
    <row r="7" spans="1:48">
      <c r="A7" s="48" t="s">
        <v>341</v>
      </c>
      <c r="B7" s="49"/>
      <c r="C7" s="49">
        <v>14</v>
      </c>
      <c r="D7" s="50">
        <f t="shared" si="0"/>
        <v>14</v>
      </c>
      <c r="E7" s="48" t="s">
        <v>342</v>
      </c>
      <c r="F7" s="49">
        <v>5</v>
      </c>
      <c r="G7" s="49">
        <v>14</v>
      </c>
      <c r="H7" s="51">
        <f t="shared" si="1"/>
        <v>19</v>
      </c>
      <c r="I7" s="52" t="s">
        <v>342</v>
      </c>
      <c r="J7" s="53">
        <v>5</v>
      </c>
      <c r="K7" s="53">
        <v>16</v>
      </c>
      <c r="L7" s="50">
        <f t="shared" si="2"/>
        <v>21</v>
      </c>
      <c r="M7" s="48" t="s">
        <v>342</v>
      </c>
      <c r="N7" s="58">
        <v>8</v>
      </c>
      <c r="O7" s="58">
        <v>4</v>
      </c>
      <c r="P7" s="58">
        <v>13</v>
      </c>
      <c r="Q7" s="59">
        <v>6</v>
      </c>
      <c r="R7" s="51">
        <f t="shared" si="3"/>
        <v>21</v>
      </c>
      <c r="S7" s="52" t="s">
        <v>342</v>
      </c>
      <c r="T7" s="58">
        <v>7</v>
      </c>
      <c r="U7" s="60">
        <v>3</v>
      </c>
      <c r="V7" s="58">
        <v>17</v>
      </c>
      <c r="W7" s="61">
        <v>8</v>
      </c>
      <c r="X7" s="50">
        <f t="shared" si="4"/>
        <v>24</v>
      </c>
      <c r="Y7" s="48" t="s">
        <v>342</v>
      </c>
      <c r="Z7" s="62">
        <v>4</v>
      </c>
      <c r="AA7" s="60">
        <v>3</v>
      </c>
      <c r="AB7" s="58">
        <v>12</v>
      </c>
      <c r="AC7" s="64">
        <v>4</v>
      </c>
      <c r="AD7" s="50">
        <f t="shared" si="5"/>
        <v>16</v>
      </c>
      <c r="AE7" s="48" t="s">
        <v>342</v>
      </c>
      <c r="AF7" s="58">
        <v>7</v>
      </c>
      <c r="AG7" s="58">
        <v>4</v>
      </c>
      <c r="AH7" s="58">
        <v>11</v>
      </c>
      <c r="AI7" s="58">
        <v>5</v>
      </c>
      <c r="AJ7" s="143">
        <f t="shared" ref="AJ7:AJ29" si="6">AF7+AH7</f>
        <v>18</v>
      </c>
      <c r="AK7" s="98" t="s">
        <v>373</v>
      </c>
      <c r="AL7" s="57">
        <v>5</v>
      </c>
      <c r="AM7" s="57">
        <v>1</v>
      </c>
      <c r="AN7" s="57">
        <v>3</v>
      </c>
      <c r="AO7" s="99">
        <f t="shared" ref="AO7:AO29" si="7">(ROUND(AF7/AM7, 0)*AL7*AN7)+(ROUND(AH7/AM7, 0)*AL7*AN7)</f>
        <v>270</v>
      </c>
      <c r="AQ7" s="122">
        <v>2004</v>
      </c>
      <c r="AR7" s="118">
        <f>E32</f>
        <v>17</v>
      </c>
      <c r="AS7" s="57">
        <f>F32</f>
        <v>111</v>
      </c>
      <c r="AT7" s="57">
        <f>G32</f>
        <v>254</v>
      </c>
      <c r="AU7" s="65">
        <f>100-((AS6/AS7)*100)</f>
        <v>36.036036036036037</v>
      </c>
      <c r="AV7" s="110">
        <f>100-((AT6/AT7)*100)</f>
        <v>32.677165354330711</v>
      </c>
    </row>
    <row r="8" spans="1:48">
      <c r="A8" s="48" t="s">
        <v>343</v>
      </c>
      <c r="B8" s="49"/>
      <c r="C8" s="49">
        <v>7</v>
      </c>
      <c r="D8" s="50">
        <f t="shared" si="0"/>
        <v>7</v>
      </c>
      <c r="E8" s="48" t="s">
        <v>344</v>
      </c>
      <c r="F8" s="49">
        <v>6</v>
      </c>
      <c r="G8" s="49">
        <v>13</v>
      </c>
      <c r="H8" s="51">
        <f t="shared" si="1"/>
        <v>19</v>
      </c>
      <c r="I8" s="52" t="s">
        <v>344</v>
      </c>
      <c r="J8" s="53">
        <v>3</v>
      </c>
      <c r="K8" s="53">
        <v>14</v>
      </c>
      <c r="L8" s="50">
        <f t="shared" si="2"/>
        <v>17</v>
      </c>
      <c r="M8" s="48" t="s">
        <v>344</v>
      </c>
      <c r="N8" s="62">
        <v>5</v>
      </c>
      <c r="O8" s="58">
        <v>3</v>
      </c>
      <c r="P8" s="58">
        <v>11</v>
      </c>
      <c r="Q8" s="59">
        <v>5</v>
      </c>
      <c r="R8" s="51">
        <f t="shared" si="3"/>
        <v>16</v>
      </c>
      <c r="S8" s="52" t="s">
        <v>344</v>
      </c>
      <c r="T8" s="58">
        <v>7</v>
      </c>
      <c r="U8" s="60">
        <v>3</v>
      </c>
      <c r="V8" s="58">
        <v>11</v>
      </c>
      <c r="W8" s="64">
        <v>4</v>
      </c>
      <c r="X8" s="50">
        <f t="shared" si="4"/>
        <v>18</v>
      </c>
      <c r="Y8" s="48" t="s">
        <v>344</v>
      </c>
      <c r="Z8" s="58">
        <v>6</v>
      </c>
      <c r="AA8" s="60">
        <v>3</v>
      </c>
      <c r="AB8" s="58">
        <v>10</v>
      </c>
      <c r="AC8" s="64">
        <v>4</v>
      </c>
      <c r="AD8" s="50">
        <f t="shared" si="5"/>
        <v>16</v>
      </c>
      <c r="AE8" s="48" t="s">
        <v>344</v>
      </c>
      <c r="AF8" s="58">
        <v>7</v>
      </c>
      <c r="AG8" s="58">
        <v>4</v>
      </c>
      <c r="AH8" s="58">
        <v>15</v>
      </c>
      <c r="AI8" s="58">
        <v>7</v>
      </c>
      <c r="AJ8" s="143">
        <f t="shared" si="6"/>
        <v>22</v>
      </c>
      <c r="AK8" s="98" t="s">
        <v>373</v>
      </c>
      <c r="AL8" s="57">
        <v>5</v>
      </c>
      <c r="AM8" s="57">
        <v>1</v>
      </c>
      <c r="AN8" s="57">
        <v>3</v>
      </c>
      <c r="AO8" s="99">
        <f t="shared" si="7"/>
        <v>330</v>
      </c>
      <c r="AQ8" s="122">
        <v>2006</v>
      </c>
      <c r="AR8" s="118">
        <f>I32</f>
        <v>19</v>
      </c>
      <c r="AS8" s="57">
        <f>J32</f>
        <v>90</v>
      </c>
      <c r="AT8" s="57">
        <f>K32</f>
        <v>314</v>
      </c>
      <c r="AU8" s="65">
        <f t="shared" ref="AU8:AU12" si="8">100-((AS7/AS8)*100)</f>
        <v>-23.333333333333343</v>
      </c>
      <c r="AV8" s="110">
        <f>100-((AT7/AT8)*100)</f>
        <v>19.108280254777071</v>
      </c>
    </row>
    <row r="9" spans="1:48">
      <c r="A9" s="48" t="s">
        <v>345</v>
      </c>
      <c r="B9" s="49"/>
      <c r="C9" s="49">
        <v>5</v>
      </c>
      <c r="D9" s="50">
        <f t="shared" si="0"/>
        <v>5</v>
      </c>
      <c r="E9" s="48" t="s">
        <v>345</v>
      </c>
      <c r="F9" s="49"/>
      <c r="G9" s="49">
        <v>7</v>
      </c>
      <c r="H9" s="51">
        <f t="shared" si="1"/>
        <v>7</v>
      </c>
      <c r="I9" s="52" t="s">
        <v>345</v>
      </c>
      <c r="J9" s="53"/>
      <c r="K9" s="53">
        <v>9</v>
      </c>
      <c r="L9" s="50">
        <f t="shared" si="2"/>
        <v>9</v>
      </c>
      <c r="M9" s="48" t="s">
        <v>345</v>
      </c>
      <c r="N9" s="62">
        <v>0</v>
      </c>
      <c r="O9" s="62">
        <v>0</v>
      </c>
      <c r="P9" s="62">
        <v>3</v>
      </c>
      <c r="Q9" s="66">
        <v>1</v>
      </c>
      <c r="R9" s="51">
        <f t="shared" si="3"/>
        <v>3</v>
      </c>
      <c r="S9" s="52" t="s">
        <v>345</v>
      </c>
      <c r="T9" s="62">
        <v>0</v>
      </c>
      <c r="U9" s="63">
        <v>0</v>
      </c>
      <c r="V9" s="62">
        <v>9</v>
      </c>
      <c r="W9" s="64">
        <v>3</v>
      </c>
      <c r="X9" s="50">
        <f t="shared" si="4"/>
        <v>9</v>
      </c>
      <c r="Y9" s="48" t="s">
        <v>345</v>
      </c>
      <c r="Z9" s="62">
        <v>1</v>
      </c>
      <c r="AA9" s="63">
        <v>1</v>
      </c>
      <c r="AB9" s="62">
        <v>7</v>
      </c>
      <c r="AC9" s="64">
        <v>3</v>
      </c>
      <c r="AD9" s="50">
        <f t="shared" si="5"/>
        <v>8</v>
      </c>
      <c r="AE9" s="48" t="s">
        <v>345</v>
      </c>
      <c r="AF9" s="62">
        <v>4</v>
      </c>
      <c r="AG9" s="62">
        <v>2</v>
      </c>
      <c r="AH9" s="58">
        <v>10</v>
      </c>
      <c r="AI9" s="58">
        <v>6</v>
      </c>
      <c r="AJ9" s="143">
        <f t="shared" si="6"/>
        <v>14</v>
      </c>
      <c r="AK9" s="98" t="s">
        <v>373</v>
      </c>
      <c r="AL9" s="57">
        <v>5</v>
      </c>
      <c r="AM9" s="57">
        <v>1</v>
      </c>
      <c r="AN9" s="57">
        <v>3</v>
      </c>
      <c r="AO9" s="99">
        <f t="shared" si="7"/>
        <v>210</v>
      </c>
      <c r="AQ9" s="122">
        <v>2008</v>
      </c>
      <c r="AR9" s="118">
        <f>M32</f>
        <v>20</v>
      </c>
      <c r="AS9" s="57">
        <f>N32</f>
        <v>147</v>
      </c>
      <c r="AT9" s="57">
        <f>P32</f>
        <v>256</v>
      </c>
      <c r="AU9" s="65">
        <f t="shared" si="8"/>
        <v>38.775510204081634</v>
      </c>
      <c r="AV9" s="110">
        <f>100-((AT8/AT9)*100)</f>
        <v>-22.65625</v>
      </c>
    </row>
    <row r="10" spans="1:48">
      <c r="A10" s="48" t="s">
        <v>346</v>
      </c>
      <c r="B10" s="49"/>
      <c r="C10" s="49">
        <v>3</v>
      </c>
      <c r="D10" s="50">
        <f t="shared" si="0"/>
        <v>3</v>
      </c>
      <c r="E10" s="48" t="s">
        <v>346</v>
      </c>
      <c r="F10" s="49">
        <v>4</v>
      </c>
      <c r="G10" s="49">
        <v>8</v>
      </c>
      <c r="H10" s="51">
        <f t="shared" si="1"/>
        <v>12</v>
      </c>
      <c r="I10" s="52" t="s">
        <v>346</v>
      </c>
      <c r="J10" s="53">
        <v>6</v>
      </c>
      <c r="K10" s="53">
        <v>9</v>
      </c>
      <c r="L10" s="50">
        <f t="shared" si="2"/>
        <v>15</v>
      </c>
      <c r="M10" s="48" t="s">
        <v>346</v>
      </c>
      <c r="N10" s="62">
        <v>0</v>
      </c>
      <c r="O10" s="62">
        <v>0</v>
      </c>
      <c r="P10" s="62">
        <v>4</v>
      </c>
      <c r="Q10" s="66">
        <v>2</v>
      </c>
      <c r="R10" s="51">
        <f t="shared" si="3"/>
        <v>4</v>
      </c>
      <c r="S10" s="52" t="s">
        <v>346</v>
      </c>
      <c r="T10" s="62">
        <v>0</v>
      </c>
      <c r="U10" s="63">
        <v>0</v>
      </c>
      <c r="V10" s="58">
        <v>12</v>
      </c>
      <c r="W10" s="61">
        <v>5</v>
      </c>
      <c r="X10" s="50">
        <f t="shared" si="4"/>
        <v>12</v>
      </c>
      <c r="Y10" s="48" t="s">
        <v>346</v>
      </c>
      <c r="Z10" s="62">
        <v>3</v>
      </c>
      <c r="AA10" s="63">
        <v>1</v>
      </c>
      <c r="AB10" s="62">
        <v>8</v>
      </c>
      <c r="AC10" s="61">
        <v>5</v>
      </c>
      <c r="AD10" s="50">
        <f t="shared" si="5"/>
        <v>11</v>
      </c>
      <c r="AE10" s="48" t="s">
        <v>346</v>
      </c>
      <c r="AF10" s="62">
        <v>4</v>
      </c>
      <c r="AG10" s="58">
        <v>3</v>
      </c>
      <c r="AH10" s="62">
        <v>8</v>
      </c>
      <c r="AI10" s="62">
        <v>4</v>
      </c>
      <c r="AJ10" s="143">
        <f t="shared" si="6"/>
        <v>12</v>
      </c>
      <c r="AK10" s="98" t="s">
        <v>373</v>
      </c>
      <c r="AL10" s="57">
        <v>5</v>
      </c>
      <c r="AM10" s="57">
        <v>1</v>
      </c>
      <c r="AN10" s="57">
        <v>3</v>
      </c>
      <c r="AO10" s="99">
        <f t="shared" si="7"/>
        <v>180</v>
      </c>
      <c r="AQ10" s="122">
        <v>2010</v>
      </c>
      <c r="AR10" s="118">
        <f>S32</f>
        <v>18</v>
      </c>
      <c r="AS10" s="57">
        <f>T32</f>
        <v>136</v>
      </c>
      <c r="AT10" s="57">
        <f>V32</f>
        <v>331</v>
      </c>
      <c r="AU10" s="65">
        <f t="shared" si="8"/>
        <v>-8.0882352941176379</v>
      </c>
      <c r="AV10" s="110">
        <f>100-((AT9/AT10)*100)</f>
        <v>22.658610271903328</v>
      </c>
    </row>
    <row r="11" spans="1:48">
      <c r="A11" s="48" t="s">
        <v>347</v>
      </c>
      <c r="B11" s="49">
        <v>1</v>
      </c>
      <c r="C11" s="49">
        <v>5</v>
      </c>
      <c r="D11" s="50">
        <f t="shared" si="0"/>
        <v>6</v>
      </c>
      <c r="E11" s="48" t="s">
        <v>347</v>
      </c>
      <c r="F11" s="49"/>
      <c r="G11" s="49">
        <v>9</v>
      </c>
      <c r="H11" s="51">
        <f t="shared" si="1"/>
        <v>9</v>
      </c>
      <c r="I11" s="52" t="s">
        <v>347</v>
      </c>
      <c r="J11" s="53"/>
      <c r="K11" s="53">
        <v>12</v>
      </c>
      <c r="L11" s="50">
        <f t="shared" si="2"/>
        <v>12</v>
      </c>
      <c r="M11" s="48" t="s">
        <v>347</v>
      </c>
      <c r="N11" s="62">
        <v>0</v>
      </c>
      <c r="O11" s="62">
        <v>0</v>
      </c>
      <c r="P11" s="62">
        <v>3</v>
      </c>
      <c r="Q11" s="66">
        <v>2</v>
      </c>
      <c r="R11" s="51">
        <f t="shared" si="3"/>
        <v>3</v>
      </c>
      <c r="S11" s="52" t="s">
        <v>347</v>
      </c>
      <c r="T11" s="62">
        <v>0</v>
      </c>
      <c r="U11" s="63">
        <v>0</v>
      </c>
      <c r="V11" s="62">
        <v>7</v>
      </c>
      <c r="W11" s="64">
        <v>4</v>
      </c>
      <c r="X11" s="50">
        <f t="shared" si="4"/>
        <v>7</v>
      </c>
      <c r="Y11" s="48" t="s">
        <v>347</v>
      </c>
      <c r="Z11" s="62">
        <v>3</v>
      </c>
      <c r="AA11" s="63">
        <v>2</v>
      </c>
      <c r="AB11" s="62">
        <v>8</v>
      </c>
      <c r="AC11" s="64">
        <v>4</v>
      </c>
      <c r="AD11" s="50">
        <f t="shared" si="5"/>
        <v>11</v>
      </c>
      <c r="AE11" s="48" t="s">
        <v>347</v>
      </c>
      <c r="AF11" s="62">
        <v>4</v>
      </c>
      <c r="AG11" s="58">
        <v>3</v>
      </c>
      <c r="AH11" s="62">
        <v>7</v>
      </c>
      <c r="AI11" s="62">
        <v>3</v>
      </c>
      <c r="AJ11" s="143">
        <f t="shared" si="6"/>
        <v>11</v>
      </c>
      <c r="AK11" s="98" t="s">
        <v>373</v>
      </c>
      <c r="AL11" s="57">
        <v>5</v>
      </c>
      <c r="AM11" s="57">
        <v>1</v>
      </c>
      <c r="AN11" s="57">
        <v>3</v>
      </c>
      <c r="AO11" s="99">
        <f t="shared" si="7"/>
        <v>165</v>
      </c>
      <c r="AQ11" s="122">
        <v>2013</v>
      </c>
      <c r="AR11" s="118">
        <f>Y32</f>
        <v>20</v>
      </c>
      <c r="AS11" s="57">
        <f>Z32</f>
        <v>175</v>
      </c>
      <c r="AT11" s="57">
        <f>AB32</f>
        <v>409</v>
      </c>
      <c r="AU11" s="65">
        <f t="shared" si="8"/>
        <v>22.285714285714292</v>
      </c>
      <c r="AV11" s="110">
        <f>100-((AT10/AT11)*100)</f>
        <v>19.070904645476773</v>
      </c>
    </row>
    <row r="12" spans="1:48" ht="16" thickBot="1">
      <c r="A12" s="48" t="s">
        <v>348</v>
      </c>
      <c r="B12" s="49">
        <v>7</v>
      </c>
      <c r="C12" s="49">
        <v>5</v>
      </c>
      <c r="D12" s="50">
        <f t="shared" si="0"/>
        <v>12</v>
      </c>
      <c r="E12" s="48" t="s">
        <v>348</v>
      </c>
      <c r="F12" s="49">
        <v>15</v>
      </c>
      <c r="G12" s="49">
        <v>15</v>
      </c>
      <c r="H12" s="51">
        <f t="shared" si="1"/>
        <v>30</v>
      </c>
      <c r="I12" s="52" t="s">
        <v>348</v>
      </c>
      <c r="J12" s="53">
        <v>7</v>
      </c>
      <c r="K12" s="53">
        <v>11</v>
      </c>
      <c r="L12" s="50">
        <f t="shared" si="2"/>
        <v>18</v>
      </c>
      <c r="M12" s="48" t="s">
        <v>348</v>
      </c>
      <c r="N12" s="58">
        <v>7</v>
      </c>
      <c r="O12" s="58">
        <v>5</v>
      </c>
      <c r="P12" s="62">
        <v>6</v>
      </c>
      <c r="Q12" s="66">
        <v>3</v>
      </c>
      <c r="R12" s="51">
        <f t="shared" si="3"/>
        <v>13</v>
      </c>
      <c r="S12" s="52" t="s">
        <v>348</v>
      </c>
      <c r="T12" s="58">
        <v>8</v>
      </c>
      <c r="U12" s="60">
        <v>3</v>
      </c>
      <c r="V12" s="58">
        <v>12</v>
      </c>
      <c r="W12" s="61">
        <v>5</v>
      </c>
      <c r="X12" s="50">
        <f t="shared" si="4"/>
        <v>20</v>
      </c>
      <c r="Y12" s="48" t="s">
        <v>348</v>
      </c>
      <c r="Z12" s="58">
        <v>8</v>
      </c>
      <c r="AA12" s="60">
        <v>5</v>
      </c>
      <c r="AB12" s="58">
        <v>15</v>
      </c>
      <c r="AC12" s="61">
        <v>6</v>
      </c>
      <c r="AD12" s="50">
        <f t="shared" si="5"/>
        <v>23</v>
      </c>
      <c r="AE12" s="48" t="s">
        <v>348</v>
      </c>
      <c r="AF12" s="58">
        <v>8</v>
      </c>
      <c r="AG12" s="58">
        <v>4</v>
      </c>
      <c r="AH12" s="58">
        <v>12</v>
      </c>
      <c r="AI12" s="62">
        <v>4</v>
      </c>
      <c r="AJ12" s="143">
        <f t="shared" si="6"/>
        <v>20</v>
      </c>
      <c r="AK12" s="98" t="s">
        <v>373</v>
      </c>
      <c r="AL12" s="57">
        <v>5</v>
      </c>
      <c r="AM12" s="57">
        <v>1</v>
      </c>
      <c r="AN12" s="57">
        <v>3</v>
      </c>
      <c r="AO12" s="99">
        <f t="shared" si="7"/>
        <v>300</v>
      </c>
      <c r="AQ12" s="123">
        <v>2015</v>
      </c>
      <c r="AR12" s="119">
        <v>20</v>
      </c>
      <c r="AS12" s="101">
        <v>201</v>
      </c>
      <c r="AT12" s="101">
        <v>384</v>
      </c>
      <c r="AU12" s="124">
        <f t="shared" si="8"/>
        <v>12.93532338308458</v>
      </c>
      <c r="AV12" s="111">
        <f>100-((AT11/AT12)*100)</f>
        <v>-6.5104166666666714</v>
      </c>
    </row>
    <row r="13" spans="1:48">
      <c r="A13" s="48" t="s">
        <v>349</v>
      </c>
      <c r="B13" s="49">
        <v>3</v>
      </c>
      <c r="C13" s="49">
        <v>6</v>
      </c>
      <c r="D13" s="50">
        <f t="shared" si="0"/>
        <v>9</v>
      </c>
      <c r="E13" s="48" t="s">
        <v>349</v>
      </c>
      <c r="F13" s="49">
        <v>7</v>
      </c>
      <c r="G13" s="49">
        <v>11</v>
      </c>
      <c r="H13" s="51">
        <f t="shared" si="1"/>
        <v>18</v>
      </c>
      <c r="I13" s="52" t="s">
        <v>349</v>
      </c>
      <c r="J13" s="53">
        <v>4</v>
      </c>
      <c r="K13" s="53">
        <v>6</v>
      </c>
      <c r="L13" s="50">
        <f t="shared" si="2"/>
        <v>10</v>
      </c>
      <c r="M13" s="48" t="s">
        <v>349</v>
      </c>
      <c r="N13" s="62">
        <v>5</v>
      </c>
      <c r="O13" s="58">
        <v>3</v>
      </c>
      <c r="P13" s="62">
        <v>3</v>
      </c>
      <c r="Q13" s="66">
        <v>3</v>
      </c>
      <c r="R13" s="51">
        <f t="shared" si="3"/>
        <v>8</v>
      </c>
      <c r="S13" s="52" t="s">
        <v>349</v>
      </c>
      <c r="T13" s="62">
        <v>2</v>
      </c>
      <c r="U13" s="63">
        <v>1</v>
      </c>
      <c r="V13" s="62">
        <v>8</v>
      </c>
      <c r="W13" s="64">
        <v>4</v>
      </c>
      <c r="X13" s="50">
        <f t="shared" si="4"/>
        <v>10</v>
      </c>
      <c r="Y13" s="48" t="s">
        <v>349</v>
      </c>
      <c r="Z13" s="62">
        <v>5</v>
      </c>
      <c r="AA13" s="63">
        <v>3</v>
      </c>
      <c r="AB13" s="58">
        <v>13</v>
      </c>
      <c r="AC13" s="61">
        <v>5</v>
      </c>
      <c r="AD13" s="50">
        <f t="shared" si="5"/>
        <v>18</v>
      </c>
      <c r="AE13" s="48" t="s">
        <v>349</v>
      </c>
      <c r="AF13" s="58">
        <v>6</v>
      </c>
      <c r="AG13" s="58">
        <v>3</v>
      </c>
      <c r="AH13" s="62">
        <v>6</v>
      </c>
      <c r="AI13" s="62">
        <v>2</v>
      </c>
      <c r="AJ13" s="143">
        <f t="shared" si="6"/>
        <v>12</v>
      </c>
      <c r="AK13" s="98" t="s">
        <v>373</v>
      </c>
      <c r="AL13" s="57">
        <v>5</v>
      </c>
      <c r="AM13" s="57">
        <v>1</v>
      </c>
      <c r="AN13" s="57">
        <v>3</v>
      </c>
      <c r="AO13" s="99">
        <f t="shared" si="7"/>
        <v>180</v>
      </c>
    </row>
    <row r="14" spans="1:48">
      <c r="A14" s="48" t="s">
        <v>350</v>
      </c>
      <c r="B14" s="49"/>
      <c r="C14" s="49">
        <v>5</v>
      </c>
      <c r="D14" s="50">
        <f t="shared" si="0"/>
        <v>5</v>
      </c>
      <c r="E14" s="48" t="s">
        <v>350</v>
      </c>
      <c r="F14" s="49"/>
      <c r="G14" s="49">
        <v>11</v>
      </c>
      <c r="H14" s="51">
        <f t="shared" si="1"/>
        <v>11</v>
      </c>
      <c r="I14" s="52" t="s">
        <v>351</v>
      </c>
      <c r="J14" s="53">
        <v>3</v>
      </c>
      <c r="K14" s="53">
        <v>17</v>
      </c>
      <c r="L14" s="50">
        <f t="shared" si="2"/>
        <v>20</v>
      </c>
      <c r="M14" s="48" t="s">
        <v>351</v>
      </c>
      <c r="N14" s="53">
        <v>5</v>
      </c>
      <c r="O14" s="53"/>
      <c r="P14" s="53">
        <v>10</v>
      </c>
      <c r="Q14" s="54"/>
      <c r="R14" s="51">
        <f t="shared" si="3"/>
        <v>15</v>
      </c>
      <c r="S14" s="52" t="s">
        <v>351</v>
      </c>
      <c r="T14" s="53"/>
      <c r="U14" s="55"/>
      <c r="V14" s="53">
        <v>14</v>
      </c>
      <c r="W14" s="56"/>
      <c r="X14" s="50">
        <f t="shared" si="4"/>
        <v>14</v>
      </c>
      <c r="Y14" s="48" t="s">
        <v>351</v>
      </c>
      <c r="Z14" s="53">
        <v>6</v>
      </c>
      <c r="AA14" s="55"/>
      <c r="AB14" s="53">
        <v>18</v>
      </c>
      <c r="AC14" s="56"/>
      <c r="AD14" s="50">
        <f t="shared" si="5"/>
        <v>24</v>
      </c>
      <c r="AE14" s="48" t="s">
        <v>351</v>
      </c>
      <c r="AF14" s="53">
        <v>6</v>
      </c>
      <c r="AG14" s="55"/>
      <c r="AH14" s="53">
        <v>18</v>
      </c>
      <c r="AI14" s="56"/>
      <c r="AJ14" s="143">
        <f t="shared" si="6"/>
        <v>24</v>
      </c>
      <c r="AK14" s="98" t="s">
        <v>374</v>
      </c>
      <c r="AL14" s="57">
        <v>15</v>
      </c>
      <c r="AM14" s="57">
        <v>6</v>
      </c>
      <c r="AN14" s="57">
        <v>4</v>
      </c>
      <c r="AO14" s="99">
        <f t="shared" si="7"/>
        <v>240</v>
      </c>
    </row>
    <row r="15" spans="1:48">
      <c r="A15" s="48" t="s">
        <v>352</v>
      </c>
      <c r="B15" s="49"/>
      <c r="C15" s="49">
        <v>21</v>
      </c>
      <c r="D15" s="50">
        <f t="shared" si="0"/>
        <v>21</v>
      </c>
      <c r="E15" s="48" t="s">
        <v>353</v>
      </c>
      <c r="F15" s="49">
        <v>19</v>
      </c>
      <c r="G15" s="49">
        <v>42</v>
      </c>
      <c r="H15" s="51">
        <f t="shared" si="1"/>
        <v>61</v>
      </c>
      <c r="I15" s="52" t="s">
        <v>353</v>
      </c>
      <c r="J15" s="53">
        <v>15</v>
      </c>
      <c r="K15" s="53">
        <v>47</v>
      </c>
      <c r="L15" s="50">
        <f t="shared" si="2"/>
        <v>62</v>
      </c>
      <c r="M15" s="48" t="s">
        <v>353</v>
      </c>
      <c r="N15" s="53">
        <v>25</v>
      </c>
      <c r="O15" s="53"/>
      <c r="P15" s="53">
        <v>43</v>
      </c>
      <c r="Q15" s="54"/>
      <c r="R15" s="51">
        <f t="shared" si="3"/>
        <v>68</v>
      </c>
      <c r="S15" s="52" t="s">
        <v>353</v>
      </c>
      <c r="T15" s="53">
        <v>24</v>
      </c>
      <c r="U15" s="55"/>
      <c r="V15" s="53">
        <v>42</v>
      </c>
      <c r="W15" s="56"/>
      <c r="X15" s="50">
        <f t="shared" si="4"/>
        <v>66</v>
      </c>
      <c r="Y15" s="48" t="s">
        <v>353</v>
      </c>
      <c r="Z15" s="53">
        <v>18</v>
      </c>
      <c r="AA15" s="55"/>
      <c r="AB15" s="53">
        <v>50</v>
      </c>
      <c r="AC15" s="56"/>
      <c r="AD15" s="50">
        <f t="shared" si="5"/>
        <v>68</v>
      </c>
      <c r="AE15" s="48" t="s">
        <v>353</v>
      </c>
      <c r="AF15" s="53">
        <v>20</v>
      </c>
      <c r="AG15" s="55"/>
      <c r="AH15" s="53">
        <v>41</v>
      </c>
      <c r="AI15" s="56"/>
      <c r="AJ15" s="143">
        <f t="shared" si="6"/>
        <v>61</v>
      </c>
      <c r="AK15" s="98" t="s">
        <v>372</v>
      </c>
      <c r="AL15" s="57">
        <v>6</v>
      </c>
      <c r="AM15" s="57">
        <v>6</v>
      </c>
      <c r="AN15" s="57">
        <v>4</v>
      </c>
      <c r="AO15" s="99">
        <f t="shared" si="7"/>
        <v>240</v>
      </c>
    </row>
    <row r="16" spans="1:48">
      <c r="A16" s="48" t="s">
        <v>354</v>
      </c>
      <c r="B16" s="49">
        <v>6</v>
      </c>
      <c r="C16" s="49">
        <v>15</v>
      </c>
      <c r="D16" s="50">
        <f t="shared" si="0"/>
        <v>21</v>
      </c>
      <c r="E16" s="48"/>
      <c r="F16" s="49"/>
      <c r="G16" s="49"/>
      <c r="H16" s="51">
        <f t="shared" si="1"/>
        <v>0</v>
      </c>
      <c r="I16" s="52"/>
      <c r="J16" s="53"/>
      <c r="K16" s="53"/>
      <c r="L16" s="50">
        <f t="shared" si="2"/>
        <v>0</v>
      </c>
      <c r="M16" s="48" t="s">
        <v>355</v>
      </c>
      <c r="N16" s="53"/>
      <c r="O16" s="53"/>
      <c r="P16" s="53">
        <v>9</v>
      </c>
      <c r="Q16" s="54"/>
      <c r="R16" s="51">
        <f t="shared" si="3"/>
        <v>9</v>
      </c>
      <c r="S16" s="52" t="s">
        <v>356</v>
      </c>
      <c r="T16" s="53">
        <v>9</v>
      </c>
      <c r="U16" s="55"/>
      <c r="V16" s="53">
        <v>8</v>
      </c>
      <c r="W16" s="56"/>
      <c r="X16" s="50">
        <f t="shared" si="4"/>
        <v>17</v>
      </c>
      <c r="Y16" s="48" t="s">
        <v>356</v>
      </c>
      <c r="Z16" s="53">
        <v>14</v>
      </c>
      <c r="AA16" s="55"/>
      <c r="AB16" s="53">
        <v>26</v>
      </c>
      <c r="AC16" s="56"/>
      <c r="AD16" s="50">
        <f t="shared" si="5"/>
        <v>40</v>
      </c>
      <c r="AE16" s="48" t="s">
        <v>356</v>
      </c>
      <c r="AF16" s="53">
        <v>19</v>
      </c>
      <c r="AG16" s="55"/>
      <c r="AH16" s="53">
        <v>25</v>
      </c>
      <c r="AI16" s="56"/>
      <c r="AJ16" s="143">
        <f t="shared" si="6"/>
        <v>44</v>
      </c>
      <c r="AK16" s="98" t="s">
        <v>372</v>
      </c>
      <c r="AL16" s="57">
        <v>10</v>
      </c>
      <c r="AM16" s="57">
        <v>6</v>
      </c>
      <c r="AN16" s="57">
        <v>4</v>
      </c>
      <c r="AO16" s="99">
        <f t="shared" si="7"/>
        <v>280</v>
      </c>
    </row>
    <row r="17" spans="1:41">
      <c r="A17" s="48" t="s">
        <v>357</v>
      </c>
      <c r="B17" s="49">
        <v>11</v>
      </c>
      <c r="C17" s="49"/>
      <c r="D17" s="50">
        <f t="shared" si="0"/>
        <v>11</v>
      </c>
      <c r="E17" s="48" t="s">
        <v>356</v>
      </c>
      <c r="F17" s="49">
        <v>21</v>
      </c>
      <c r="G17" s="49">
        <v>30</v>
      </c>
      <c r="H17" s="51">
        <f t="shared" si="1"/>
        <v>51</v>
      </c>
      <c r="I17" s="52" t="s">
        <v>356</v>
      </c>
      <c r="J17" s="53">
        <v>18</v>
      </c>
      <c r="K17" s="53">
        <v>27</v>
      </c>
      <c r="L17" s="50">
        <f t="shared" si="2"/>
        <v>45</v>
      </c>
      <c r="M17" s="48" t="s">
        <v>356</v>
      </c>
      <c r="N17" s="53">
        <v>21</v>
      </c>
      <c r="O17" s="53"/>
      <c r="P17" s="53">
        <v>29</v>
      </c>
      <c r="Q17" s="54"/>
      <c r="R17" s="51">
        <f t="shared" si="3"/>
        <v>50</v>
      </c>
      <c r="S17" s="52"/>
      <c r="T17" s="53"/>
      <c r="U17" s="55"/>
      <c r="V17" s="53"/>
      <c r="W17" s="56"/>
      <c r="X17" s="50">
        <f t="shared" si="4"/>
        <v>0</v>
      </c>
      <c r="Y17" s="48"/>
      <c r="Z17" s="53"/>
      <c r="AA17" s="55"/>
      <c r="AB17" s="53"/>
      <c r="AC17" s="56"/>
      <c r="AD17" s="50">
        <f t="shared" si="5"/>
        <v>0</v>
      </c>
      <c r="AE17" s="48"/>
      <c r="AF17" s="53"/>
      <c r="AG17" s="55"/>
      <c r="AH17" s="53"/>
      <c r="AI17" s="56"/>
      <c r="AJ17" s="143"/>
      <c r="AK17" s="98"/>
      <c r="AL17" s="57"/>
      <c r="AM17" s="57"/>
      <c r="AN17" s="57"/>
      <c r="AO17" s="99"/>
    </row>
    <row r="18" spans="1:41">
      <c r="A18" s="48" t="s">
        <v>172</v>
      </c>
      <c r="B18" s="49">
        <v>5</v>
      </c>
      <c r="C18" s="49">
        <v>7</v>
      </c>
      <c r="D18" s="50">
        <f t="shared" si="0"/>
        <v>12</v>
      </c>
      <c r="E18" s="48" t="s">
        <v>172</v>
      </c>
      <c r="F18" s="49">
        <v>5</v>
      </c>
      <c r="G18" s="49">
        <v>12</v>
      </c>
      <c r="H18" s="51">
        <f t="shared" si="1"/>
        <v>17</v>
      </c>
      <c r="I18" s="52" t="s">
        <v>172</v>
      </c>
      <c r="J18" s="53">
        <v>3</v>
      </c>
      <c r="K18" s="53">
        <v>14</v>
      </c>
      <c r="L18" s="50">
        <f t="shared" si="2"/>
        <v>17</v>
      </c>
      <c r="M18" s="48" t="s">
        <v>172</v>
      </c>
      <c r="N18" s="53">
        <v>14</v>
      </c>
      <c r="O18" s="53"/>
      <c r="P18" s="53">
        <v>16</v>
      </c>
      <c r="Q18" s="54"/>
      <c r="R18" s="51">
        <f t="shared" si="3"/>
        <v>30</v>
      </c>
      <c r="S18" s="52" t="s">
        <v>172</v>
      </c>
      <c r="T18" s="53">
        <v>10</v>
      </c>
      <c r="U18" s="55"/>
      <c r="V18" s="53">
        <v>24</v>
      </c>
      <c r="W18" s="56"/>
      <c r="X18" s="50">
        <f t="shared" si="4"/>
        <v>34</v>
      </c>
      <c r="Y18" s="48" t="s">
        <v>172</v>
      </c>
      <c r="Z18" s="53">
        <v>14</v>
      </c>
      <c r="AA18" s="55"/>
      <c r="AB18" s="53">
        <v>32</v>
      </c>
      <c r="AC18" s="56"/>
      <c r="AD18" s="50">
        <f t="shared" si="5"/>
        <v>46</v>
      </c>
      <c r="AE18" s="48" t="s">
        <v>172</v>
      </c>
      <c r="AF18" s="53">
        <v>7</v>
      </c>
      <c r="AG18" s="55"/>
      <c r="AH18" s="53">
        <v>27</v>
      </c>
      <c r="AI18" s="56"/>
      <c r="AJ18" s="143">
        <f t="shared" si="6"/>
        <v>34</v>
      </c>
      <c r="AK18" s="98" t="s">
        <v>374</v>
      </c>
      <c r="AL18" s="57">
        <v>6</v>
      </c>
      <c r="AM18" s="57">
        <v>6</v>
      </c>
      <c r="AN18" s="57">
        <v>4</v>
      </c>
      <c r="AO18" s="99">
        <f t="shared" si="7"/>
        <v>144</v>
      </c>
    </row>
    <row r="19" spans="1:41">
      <c r="A19" s="48" t="s">
        <v>186</v>
      </c>
      <c r="B19" s="49">
        <v>5</v>
      </c>
      <c r="C19" s="49">
        <v>6</v>
      </c>
      <c r="D19" s="50">
        <f t="shared" si="0"/>
        <v>11</v>
      </c>
      <c r="E19" s="48" t="s">
        <v>186</v>
      </c>
      <c r="F19" s="49">
        <v>5</v>
      </c>
      <c r="G19" s="49">
        <v>10</v>
      </c>
      <c r="H19" s="51">
        <f t="shared" si="1"/>
        <v>15</v>
      </c>
      <c r="I19" s="52" t="s">
        <v>186</v>
      </c>
      <c r="J19" s="53">
        <v>2</v>
      </c>
      <c r="K19" s="53">
        <v>15</v>
      </c>
      <c r="L19" s="50">
        <f t="shared" si="2"/>
        <v>17</v>
      </c>
      <c r="M19" s="48" t="s">
        <v>186</v>
      </c>
      <c r="N19" s="53">
        <v>6</v>
      </c>
      <c r="O19" s="53"/>
      <c r="P19" s="53">
        <v>13</v>
      </c>
      <c r="Q19" s="54"/>
      <c r="R19" s="51">
        <f t="shared" si="3"/>
        <v>19</v>
      </c>
      <c r="S19" s="52" t="s">
        <v>186</v>
      </c>
      <c r="T19" s="53">
        <v>5</v>
      </c>
      <c r="U19" s="55"/>
      <c r="V19" s="53">
        <v>21</v>
      </c>
      <c r="W19" s="56"/>
      <c r="X19" s="50">
        <f t="shared" si="4"/>
        <v>26</v>
      </c>
      <c r="Y19" s="48" t="s">
        <v>186</v>
      </c>
      <c r="Z19" s="53">
        <v>5</v>
      </c>
      <c r="AA19" s="55"/>
      <c r="AB19" s="53">
        <v>21</v>
      </c>
      <c r="AC19" s="56"/>
      <c r="AD19" s="50">
        <f t="shared" si="5"/>
        <v>26</v>
      </c>
      <c r="AE19" s="48" t="s">
        <v>186</v>
      </c>
      <c r="AF19" s="53"/>
      <c r="AG19" s="55"/>
      <c r="AH19" s="53">
        <v>23</v>
      </c>
      <c r="AI19" s="56"/>
      <c r="AJ19" s="143">
        <f t="shared" si="6"/>
        <v>23</v>
      </c>
      <c r="AK19" s="98" t="s">
        <v>374</v>
      </c>
      <c r="AL19" s="57">
        <v>6</v>
      </c>
      <c r="AM19" s="57">
        <v>6</v>
      </c>
      <c r="AN19" s="57">
        <v>4</v>
      </c>
      <c r="AO19" s="99">
        <f t="shared" si="7"/>
        <v>96</v>
      </c>
    </row>
    <row r="20" spans="1:41">
      <c r="A20" s="48" t="s">
        <v>358</v>
      </c>
      <c r="B20" s="49"/>
      <c r="C20" s="49">
        <v>7</v>
      </c>
      <c r="D20" s="50">
        <f t="shared" si="0"/>
        <v>7</v>
      </c>
      <c r="E20" s="48" t="s">
        <v>358</v>
      </c>
      <c r="F20" s="49"/>
      <c r="G20" s="49">
        <v>10</v>
      </c>
      <c r="H20" s="51">
        <f t="shared" si="1"/>
        <v>10</v>
      </c>
      <c r="I20" s="52" t="s">
        <v>358</v>
      </c>
      <c r="J20" s="53"/>
      <c r="K20" s="53">
        <v>10</v>
      </c>
      <c r="L20" s="50">
        <f t="shared" si="2"/>
        <v>10</v>
      </c>
      <c r="M20" s="48" t="s">
        <v>358</v>
      </c>
      <c r="N20" s="53"/>
      <c r="O20" s="53"/>
      <c r="P20" s="53">
        <v>5</v>
      </c>
      <c r="Q20" s="54"/>
      <c r="R20" s="51">
        <f t="shared" si="3"/>
        <v>5</v>
      </c>
      <c r="S20" s="52"/>
      <c r="T20" s="53"/>
      <c r="U20" s="55"/>
      <c r="V20" s="53"/>
      <c r="W20" s="56"/>
      <c r="X20" s="50">
        <f t="shared" si="4"/>
        <v>0</v>
      </c>
      <c r="Y20" s="48"/>
      <c r="Z20" s="53"/>
      <c r="AA20" s="55"/>
      <c r="AB20" s="53"/>
      <c r="AC20" s="56"/>
      <c r="AD20" s="50">
        <f t="shared" si="5"/>
        <v>0</v>
      </c>
      <c r="AE20" s="48"/>
      <c r="AF20" s="53"/>
      <c r="AG20" s="55"/>
      <c r="AH20" s="53"/>
      <c r="AI20" s="56"/>
      <c r="AJ20" s="143"/>
      <c r="AK20" s="98"/>
      <c r="AL20" s="57"/>
      <c r="AM20" s="57"/>
      <c r="AN20" s="57"/>
      <c r="AO20" s="99"/>
    </row>
    <row r="21" spans="1:41">
      <c r="A21" s="48" t="s">
        <v>145</v>
      </c>
      <c r="B21" s="49">
        <v>5</v>
      </c>
      <c r="C21" s="49">
        <v>7</v>
      </c>
      <c r="D21" s="50">
        <f t="shared" si="0"/>
        <v>12</v>
      </c>
      <c r="E21" s="48" t="s">
        <v>145</v>
      </c>
      <c r="F21" s="49">
        <v>11</v>
      </c>
      <c r="G21" s="49">
        <v>19</v>
      </c>
      <c r="H21" s="51">
        <f t="shared" si="1"/>
        <v>30</v>
      </c>
      <c r="I21" s="52" t="s">
        <v>145</v>
      </c>
      <c r="J21" s="53">
        <v>7</v>
      </c>
      <c r="K21" s="53">
        <v>33</v>
      </c>
      <c r="L21" s="50">
        <f t="shared" si="2"/>
        <v>40</v>
      </c>
      <c r="M21" s="48" t="s">
        <v>145</v>
      </c>
      <c r="N21" s="53">
        <v>15</v>
      </c>
      <c r="O21" s="53"/>
      <c r="P21" s="53">
        <v>22</v>
      </c>
      <c r="Q21" s="54"/>
      <c r="R21" s="51">
        <f t="shared" si="3"/>
        <v>37</v>
      </c>
      <c r="S21" s="52" t="s">
        <v>145</v>
      </c>
      <c r="T21" s="53">
        <v>9</v>
      </c>
      <c r="U21" s="55"/>
      <c r="V21" s="53">
        <v>40</v>
      </c>
      <c r="W21" s="56"/>
      <c r="X21" s="50">
        <f t="shared" si="4"/>
        <v>49</v>
      </c>
      <c r="Y21" s="48" t="s">
        <v>145</v>
      </c>
      <c r="Z21" s="53">
        <v>16</v>
      </c>
      <c r="AA21" s="55"/>
      <c r="AB21" s="53">
        <v>41</v>
      </c>
      <c r="AC21" s="56"/>
      <c r="AD21" s="50">
        <f t="shared" si="5"/>
        <v>57</v>
      </c>
      <c r="AE21" s="48" t="s">
        <v>145</v>
      </c>
      <c r="AF21" s="53">
        <v>12</v>
      </c>
      <c r="AG21" s="55"/>
      <c r="AH21" s="53">
        <v>35</v>
      </c>
      <c r="AI21" s="56"/>
      <c r="AJ21" s="143">
        <f t="shared" si="6"/>
        <v>47</v>
      </c>
      <c r="AK21" s="98" t="s">
        <v>374</v>
      </c>
      <c r="AL21" s="57">
        <v>6</v>
      </c>
      <c r="AM21" s="57">
        <v>6</v>
      </c>
      <c r="AN21" s="57">
        <v>4</v>
      </c>
      <c r="AO21" s="99">
        <f t="shared" si="7"/>
        <v>192</v>
      </c>
    </row>
    <row r="22" spans="1:41">
      <c r="A22" s="48" t="s">
        <v>167</v>
      </c>
      <c r="B22" s="49">
        <v>4</v>
      </c>
      <c r="C22" s="49">
        <v>6</v>
      </c>
      <c r="D22" s="50">
        <f t="shared" si="0"/>
        <v>10</v>
      </c>
      <c r="E22" s="48" t="s">
        <v>167</v>
      </c>
      <c r="F22" s="49">
        <v>6</v>
      </c>
      <c r="G22" s="49">
        <v>15</v>
      </c>
      <c r="H22" s="51">
        <f t="shared" si="1"/>
        <v>21</v>
      </c>
      <c r="I22" s="52" t="s">
        <v>167</v>
      </c>
      <c r="J22" s="53">
        <v>6</v>
      </c>
      <c r="K22" s="53">
        <v>24</v>
      </c>
      <c r="L22" s="50">
        <f t="shared" si="2"/>
        <v>30</v>
      </c>
      <c r="M22" s="48" t="s">
        <v>167</v>
      </c>
      <c r="N22" s="53">
        <v>7</v>
      </c>
      <c r="O22" s="53"/>
      <c r="P22" s="53">
        <v>11</v>
      </c>
      <c r="Q22" s="54"/>
      <c r="R22" s="51">
        <f t="shared" si="3"/>
        <v>18</v>
      </c>
      <c r="S22" s="52" t="s">
        <v>167</v>
      </c>
      <c r="T22" s="53">
        <v>5</v>
      </c>
      <c r="U22" s="55"/>
      <c r="V22" s="53">
        <v>30</v>
      </c>
      <c r="W22" s="56"/>
      <c r="X22" s="50">
        <f t="shared" si="4"/>
        <v>35</v>
      </c>
      <c r="Y22" s="48" t="s">
        <v>167</v>
      </c>
      <c r="Z22" s="53">
        <v>9</v>
      </c>
      <c r="AA22" s="55"/>
      <c r="AB22" s="53">
        <v>32</v>
      </c>
      <c r="AC22" s="56"/>
      <c r="AD22" s="50">
        <f t="shared" si="5"/>
        <v>41</v>
      </c>
      <c r="AE22" s="48" t="s">
        <v>167</v>
      </c>
      <c r="AF22" s="53">
        <v>10</v>
      </c>
      <c r="AG22" s="55"/>
      <c r="AH22" s="53">
        <v>23</v>
      </c>
      <c r="AI22" s="56"/>
      <c r="AJ22" s="143">
        <f t="shared" si="6"/>
        <v>33</v>
      </c>
      <c r="AK22" s="98" t="s">
        <v>374</v>
      </c>
      <c r="AL22" s="57">
        <v>6</v>
      </c>
      <c r="AM22" s="57">
        <v>6</v>
      </c>
      <c r="AN22" s="57">
        <v>4</v>
      </c>
      <c r="AO22" s="99">
        <f t="shared" si="7"/>
        <v>144</v>
      </c>
    </row>
    <row r="23" spans="1:41">
      <c r="A23" s="48"/>
      <c r="B23" s="49"/>
      <c r="C23" s="49"/>
      <c r="D23" s="50">
        <f t="shared" si="0"/>
        <v>0</v>
      </c>
      <c r="E23" s="48" t="s">
        <v>359</v>
      </c>
      <c r="F23" s="49"/>
      <c r="G23" s="49">
        <v>9</v>
      </c>
      <c r="H23" s="51">
        <f t="shared" si="1"/>
        <v>9</v>
      </c>
      <c r="I23" s="52" t="s">
        <v>359</v>
      </c>
      <c r="J23" s="53"/>
      <c r="K23" s="53">
        <v>15</v>
      </c>
      <c r="L23" s="50">
        <f t="shared" si="2"/>
        <v>15</v>
      </c>
      <c r="M23" s="48" t="s">
        <v>359</v>
      </c>
      <c r="N23" s="53"/>
      <c r="O23" s="53"/>
      <c r="P23" s="53">
        <v>7</v>
      </c>
      <c r="Q23" s="54"/>
      <c r="R23" s="51">
        <f t="shared" si="3"/>
        <v>7</v>
      </c>
      <c r="S23" s="52"/>
      <c r="T23" s="53"/>
      <c r="U23" s="55"/>
      <c r="V23" s="53"/>
      <c r="W23" s="56"/>
      <c r="X23" s="50">
        <f t="shared" si="4"/>
        <v>0</v>
      </c>
      <c r="Y23" s="48"/>
      <c r="Z23" s="53"/>
      <c r="AA23" s="55"/>
      <c r="AB23" s="53"/>
      <c r="AC23" s="56"/>
      <c r="AD23" s="50">
        <f t="shared" si="5"/>
        <v>0</v>
      </c>
      <c r="AE23" s="48"/>
      <c r="AF23" s="53"/>
      <c r="AG23" s="55"/>
      <c r="AH23" s="53"/>
      <c r="AI23" s="56"/>
      <c r="AJ23" s="143"/>
      <c r="AK23" s="98"/>
      <c r="AL23" s="57"/>
      <c r="AM23" s="57"/>
      <c r="AN23" s="57"/>
      <c r="AO23" s="99"/>
    </row>
    <row r="24" spans="1:41">
      <c r="A24" s="48"/>
      <c r="B24" s="49"/>
      <c r="C24" s="49"/>
      <c r="D24" s="50">
        <f t="shared" si="0"/>
        <v>0</v>
      </c>
      <c r="E24" s="48"/>
      <c r="F24" s="49"/>
      <c r="G24" s="49"/>
      <c r="H24" s="51">
        <f t="shared" si="1"/>
        <v>0</v>
      </c>
      <c r="I24" s="52"/>
      <c r="J24" s="53"/>
      <c r="K24" s="53"/>
      <c r="L24" s="50">
        <f t="shared" si="2"/>
        <v>0</v>
      </c>
      <c r="M24" s="48" t="s">
        <v>360</v>
      </c>
      <c r="N24" s="53">
        <v>15</v>
      </c>
      <c r="O24" s="53"/>
      <c r="P24" s="53">
        <v>14</v>
      </c>
      <c r="Q24" s="54"/>
      <c r="R24" s="51">
        <f t="shared" si="3"/>
        <v>29</v>
      </c>
      <c r="S24" s="52" t="s">
        <v>360</v>
      </c>
      <c r="T24" s="53">
        <v>15</v>
      </c>
      <c r="U24" s="55"/>
      <c r="V24" s="53">
        <v>16</v>
      </c>
      <c r="W24" s="56"/>
      <c r="X24" s="50">
        <f t="shared" si="4"/>
        <v>31</v>
      </c>
      <c r="Y24" s="48" t="s">
        <v>360</v>
      </c>
      <c r="Z24" s="53">
        <v>13</v>
      </c>
      <c r="AA24" s="55"/>
      <c r="AB24" s="53">
        <v>13</v>
      </c>
      <c r="AC24" s="56"/>
      <c r="AD24" s="50">
        <f t="shared" si="5"/>
        <v>26</v>
      </c>
      <c r="AE24" s="48" t="s">
        <v>360</v>
      </c>
      <c r="AF24" s="53">
        <v>16</v>
      </c>
      <c r="AG24" s="55"/>
      <c r="AH24" s="53">
        <v>14</v>
      </c>
      <c r="AI24" s="56"/>
      <c r="AJ24" s="143">
        <f t="shared" si="6"/>
        <v>30</v>
      </c>
      <c r="AK24" s="98" t="s">
        <v>372</v>
      </c>
      <c r="AL24" s="57">
        <v>6</v>
      </c>
      <c r="AM24" s="57">
        <v>8</v>
      </c>
      <c r="AN24" s="57">
        <v>4</v>
      </c>
      <c r="AO24" s="99">
        <f t="shared" si="7"/>
        <v>96</v>
      </c>
    </row>
    <row r="25" spans="1:41">
      <c r="A25" s="48"/>
      <c r="B25" s="49"/>
      <c r="C25" s="49"/>
      <c r="D25" s="50">
        <f t="shared" si="0"/>
        <v>0</v>
      </c>
      <c r="E25" s="48"/>
      <c r="F25" s="49"/>
      <c r="G25" s="49"/>
      <c r="H25" s="51">
        <f t="shared" si="1"/>
        <v>0</v>
      </c>
      <c r="I25" s="52"/>
      <c r="J25" s="53"/>
      <c r="K25" s="53"/>
      <c r="L25" s="50">
        <f t="shared" si="2"/>
        <v>0</v>
      </c>
      <c r="M25" s="48" t="s">
        <v>361</v>
      </c>
      <c r="N25" s="53">
        <v>5</v>
      </c>
      <c r="O25" s="53"/>
      <c r="P25" s="53">
        <v>16</v>
      </c>
      <c r="Q25" s="54"/>
      <c r="R25" s="51">
        <f t="shared" si="3"/>
        <v>21</v>
      </c>
      <c r="S25" s="52" t="s">
        <v>361</v>
      </c>
      <c r="T25" s="53">
        <v>22</v>
      </c>
      <c r="U25" s="55"/>
      <c r="V25" s="53">
        <v>32</v>
      </c>
      <c r="W25" s="56"/>
      <c r="X25" s="50">
        <f t="shared" si="4"/>
        <v>54</v>
      </c>
      <c r="Y25" s="48" t="s">
        <v>361</v>
      </c>
      <c r="Z25" s="53">
        <v>20</v>
      </c>
      <c r="AA25" s="55"/>
      <c r="AB25" s="53">
        <v>36</v>
      </c>
      <c r="AC25" s="56"/>
      <c r="AD25" s="50">
        <f t="shared" si="5"/>
        <v>56</v>
      </c>
      <c r="AE25" s="48" t="s">
        <v>361</v>
      </c>
      <c r="AF25" s="53">
        <v>31</v>
      </c>
      <c r="AG25" s="55"/>
      <c r="AH25" s="53">
        <v>38</v>
      </c>
      <c r="AI25" s="56"/>
      <c r="AJ25" s="143">
        <f t="shared" si="6"/>
        <v>69</v>
      </c>
      <c r="AK25" s="98" t="s">
        <v>372</v>
      </c>
      <c r="AL25" s="57">
        <v>6</v>
      </c>
      <c r="AM25" s="57">
        <v>8</v>
      </c>
      <c r="AN25" s="57">
        <v>4</v>
      </c>
      <c r="AO25" s="99">
        <f t="shared" si="7"/>
        <v>216</v>
      </c>
    </row>
    <row r="26" spans="1:41">
      <c r="A26" s="48"/>
      <c r="B26" s="49"/>
      <c r="C26" s="49"/>
      <c r="D26" s="50">
        <f t="shared" si="0"/>
        <v>0</v>
      </c>
      <c r="E26" s="48"/>
      <c r="F26" s="49"/>
      <c r="G26" s="49"/>
      <c r="H26" s="51">
        <f t="shared" si="1"/>
        <v>0</v>
      </c>
      <c r="I26" s="52"/>
      <c r="J26" s="53"/>
      <c r="K26" s="53"/>
      <c r="L26" s="50">
        <f t="shared" si="2"/>
        <v>0</v>
      </c>
      <c r="M26" s="48"/>
      <c r="N26" s="53"/>
      <c r="O26" s="53"/>
      <c r="P26" s="53"/>
      <c r="Q26" s="54"/>
      <c r="R26" s="51">
        <f t="shared" si="3"/>
        <v>0</v>
      </c>
      <c r="S26" s="52" t="s">
        <v>362</v>
      </c>
      <c r="T26" s="53">
        <v>7</v>
      </c>
      <c r="U26" s="55"/>
      <c r="V26" s="53">
        <v>10</v>
      </c>
      <c r="W26" s="56"/>
      <c r="X26" s="50">
        <f t="shared" si="4"/>
        <v>17</v>
      </c>
      <c r="Y26" s="48" t="s">
        <v>363</v>
      </c>
      <c r="Z26" s="53">
        <v>9</v>
      </c>
      <c r="AA26" s="55"/>
      <c r="AB26" s="53">
        <v>13</v>
      </c>
      <c r="AC26" s="56"/>
      <c r="AD26" s="50">
        <f t="shared" si="5"/>
        <v>22</v>
      </c>
      <c r="AE26" s="48" t="s">
        <v>363</v>
      </c>
      <c r="AF26" s="53">
        <v>10</v>
      </c>
      <c r="AG26" s="55"/>
      <c r="AH26" s="53">
        <v>12</v>
      </c>
      <c r="AI26" s="56"/>
      <c r="AJ26" s="143">
        <f t="shared" si="6"/>
        <v>22</v>
      </c>
      <c r="AK26" s="98" t="s">
        <v>372</v>
      </c>
      <c r="AL26" s="57">
        <v>18</v>
      </c>
      <c r="AM26" s="57">
        <v>6</v>
      </c>
      <c r="AN26" s="57">
        <v>4</v>
      </c>
      <c r="AO26" s="99">
        <f t="shared" si="7"/>
        <v>288</v>
      </c>
    </row>
    <row r="27" spans="1:41">
      <c r="A27" s="48"/>
      <c r="B27" s="49"/>
      <c r="C27" s="49"/>
      <c r="D27" s="50">
        <f t="shared" si="0"/>
        <v>0</v>
      </c>
      <c r="E27" s="48"/>
      <c r="F27" s="49"/>
      <c r="G27" s="49"/>
      <c r="H27" s="51">
        <f t="shared" si="1"/>
        <v>0</v>
      </c>
      <c r="I27" s="52"/>
      <c r="J27" s="53"/>
      <c r="K27" s="53"/>
      <c r="L27" s="50">
        <f t="shared" si="2"/>
        <v>0</v>
      </c>
      <c r="M27" s="48"/>
      <c r="N27" s="53"/>
      <c r="O27" s="53"/>
      <c r="P27" s="53"/>
      <c r="Q27" s="54"/>
      <c r="R27" s="51">
        <f t="shared" si="3"/>
        <v>0</v>
      </c>
      <c r="S27" s="52"/>
      <c r="T27" s="53"/>
      <c r="U27" s="55"/>
      <c r="V27" s="53"/>
      <c r="W27" s="56"/>
      <c r="X27" s="50">
        <f t="shared" si="4"/>
        <v>0</v>
      </c>
      <c r="Y27" s="48"/>
      <c r="Z27" s="53"/>
      <c r="AA27" s="55"/>
      <c r="AB27" s="53"/>
      <c r="AC27" s="56"/>
      <c r="AD27" s="50">
        <f t="shared" si="5"/>
        <v>0</v>
      </c>
      <c r="AE27" s="48"/>
      <c r="AF27" s="53"/>
      <c r="AG27" s="55"/>
      <c r="AH27" s="53"/>
      <c r="AI27" s="56"/>
      <c r="AJ27" s="143"/>
      <c r="AK27" s="98"/>
      <c r="AL27" s="57"/>
      <c r="AM27" s="57"/>
      <c r="AN27" s="57"/>
      <c r="AO27" s="99"/>
    </row>
    <row r="28" spans="1:41">
      <c r="A28" s="48"/>
      <c r="B28" s="49"/>
      <c r="C28" s="49"/>
      <c r="D28" s="50">
        <f t="shared" si="0"/>
        <v>0</v>
      </c>
      <c r="E28" s="48"/>
      <c r="F28" s="49"/>
      <c r="G28" s="49"/>
      <c r="H28" s="51">
        <f t="shared" si="1"/>
        <v>0</v>
      </c>
      <c r="I28" s="52" t="s">
        <v>364</v>
      </c>
      <c r="J28" s="53">
        <v>5</v>
      </c>
      <c r="K28" s="53">
        <v>9</v>
      </c>
      <c r="L28" s="50">
        <f t="shared" si="2"/>
        <v>14</v>
      </c>
      <c r="M28" s="48"/>
      <c r="N28" s="53"/>
      <c r="O28" s="53"/>
      <c r="P28" s="53"/>
      <c r="Q28" s="54"/>
      <c r="R28" s="51">
        <f t="shared" si="3"/>
        <v>0</v>
      </c>
      <c r="S28" s="52"/>
      <c r="T28" s="53"/>
      <c r="U28" s="55"/>
      <c r="V28" s="53"/>
      <c r="W28" s="56"/>
      <c r="X28" s="50">
        <f t="shared" si="4"/>
        <v>0</v>
      </c>
      <c r="Y28" s="48" t="s">
        <v>365</v>
      </c>
      <c r="Z28" s="53">
        <v>6</v>
      </c>
      <c r="AA28" s="55"/>
      <c r="AB28" s="53">
        <v>18</v>
      </c>
      <c r="AC28" s="56"/>
      <c r="AD28" s="50">
        <f t="shared" si="5"/>
        <v>24</v>
      </c>
      <c r="AE28" s="48" t="s">
        <v>131</v>
      </c>
      <c r="AF28" s="53">
        <v>5</v>
      </c>
      <c r="AG28" s="55"/>
      <c r="AH28" s="53">
        <v>19</v>
      </c>
      <c r="AI28" s="56"/>
      <c r="AJ28" s="143">
        <f t="shared" si="6"/>
        <v>24</v>
      </c>
      <c r="AK28" s="98" t="s">
        <v>374</v>
      </c>
      <c r="AL28" s="57">
        <v>6</v>
      </c>
      <c r="AM28" s="57">
        <v>6</v>
      </c>
      <c r="AN28" s="57">
        <v>4</v>
      </c>
      <c r="AO28" s="99">
        <f t="shared" si="7"/>
        <v>96</v>
      </c>
    </row>
    <row r="29" spans="1:41">
      <c r="A29" s="48"/>
      <c r="B29" s="49"/>
      <c r="C29" s="49"/>
      <c r="D29" s="50">
        <f t="shared" si="0"/>
        <v>0</v>
      </c>
      <c r="E29" s="48"/>
      <c r="F29" s="49"/>
      <c r="G29" s="49"/>
      <c r="H29" s="51">
        <f t="shared" si="1"/>
        <v>0</v>
      </c>
      <c r="I29" s="52" t="s">
        <v>366</v>
      </c>
      <c r="J29" s="53"/>
      <c r="K29" s="53">
        <v>7</v>
      </c>
      <c r="L29" s="50">
        <f t="shared" si="2"/>
        <v>7</v>
      </c>
      <c r="M29" s="48"/>
      <c r="N29" s="53"/>
      <c r="O29" s="53"/>
      <c r="P29" s="53"/>
      <c r="Q29" s="54"/>
      <c r="R29" s="51">
        <f t="shared" si="3"/>
        <v>0</v>
      </c>
      <c r="S29" s="52"/>
      <c r="T29" s="53"/>
      <c r="U29" s="55"/>
      <c r="V29" s="53"/>
      <c r="W29" s="56"/>
      <c r="X29" s="50">
        <f t="shared" si="4"/>
        <v>0</v>
      </c>
      <c r="Y29" s="48" t="s">
        <v>367</v>
      </c>
      <c r="Z29" s="53">
        <v>6</v>
      </c>
      <c r="AA29" s="55"/>
      <c r="AB29" s="53">
        <v>14</v>
      </c>
      <c r="AC29" s="56"/>
      <c r="AD29" s="50">
        <f t="shared" si="5"/>
        <v>20</v>
      </c>
      <c r="AE29" s="48" t="s">
        <v>187</v>
      </c>
      <c r="AF29" s="53">
        <v>15</v>
      </c>
      <c r="AG29" s="55"/>
      <c r="AH29" s="53">
        <v>23</v>
      </c>
      <c r="AI29" s="56"/>
      <c r="AJ29" s="143">
        <f t="shared" si="6"/>
        <v>38</v>
      </c>
      <c r="AK29" s="98" t="s">
        <v>374</v>
      </c>
      <c r="AL29" s="57">
        <v>5</v>
      </c>
      <c r="AM29" s="57">
        <v>6</v>
      </c>
      <c r="AN29" s="57">
        <v>4</v>
      </c>
      <c r="AO29" s="99">
        <f t="shared" si="7"/>
        <v>140</v>
      </c>
    </row>
    <row r="30" spans="1:41">
      <c r="A30" s="48"/>
      <c r="B30" s="49"/>
      <c r="C30" s="49"/>
      <c r="D30" s="50">
        <f t="shared" si="0"/>
        <v>0</v>
      </c>
      <c r="E30" s="48"/>
      <c r="F30" s="49"/>
      <c r="G30" s="49"/>
      <c r="H30" s="51">
        <f t="shared" si="1"/>
        <v>0</v>
      </c>
      <c r="I30" s="52"/>
      <c r="J30" s="53"/>
      <c r="K30" s="53"/>
      <c r="L30" s="50">
        <f t="shared" si="2"/>
        <v>0</v>
      </c>
      <c r="M30" s="48"/>
      <c r="N30" s="53"/>
      <c r="O30" s="53"/>
      <c r="P30" s="53"/>
      <c r="Q30" s="54"/>
      <c r="R30" s="51">
        <f t="shared" si="3"/>
        <v>0</v>
      </c>
      <c r="S30" s="52"/>
      <c r="T30" s="53"/>
      <c r="U30" s="55"/>
      <c r="V30" s="53"/>
      <c r="W30" s="56"/>
      <c r="X30" s="50">
        <f t="shared" si="4"/>
        <v>0</v>
      </c>
      <c r="Y30" s="48"/>
      <c r="Z30" s="53"/>
      <c r="AA30" s="55"/>
      <c r="AB30" s="53"/>
      <c r="AC30" s="56"/>
      <c r="AD30" s="50">
        <f t="shared" si="5"/>
        <v>0</v>
      </c>
      <c r="AE30" s="142"/>
      <c r="AF30" s="53"/>
      <c r="AG30" s="55"/>
      <c r="AH30" s="53"/>
      <c r="AI30" s="56"/>
      <c r="AJ30" s="143"/>
      <c r="AK30" s="98"/>
      <c r="AL30" s="57"/>
      <c r="AM30" s="57"/>
      <c r="AN30" s="57"/>
      <c r="AO30" s="99"/>
    </row>
    <row r="31" spans="1:41" ht="16" thickBot="1">
      <c r="A31" s="67"/>
      <c r="B31" s="68"/>
      <c r="C31" s="68"/>
      <c r="D31" s="69">
        <f t="shared" si="0"/>
        <v>0</v>
      </c>
      <c r="E31" s="67"/>
      <c r="F31" s="68"/>
      <c r="G31" s="68"/>
      <c r="H31" s="70">
        <f t="shared" si="1"/>
        <v>0</v>
      </c>
      <c r="I31" s="71"/>
      <c r="J31" s="72"/>
      <c r="K31" s="72"/>
      <c r="L31" s="69">
        <f t="shared" si="2"/>
        <v>0</v>
      </c>
      <c r="M31" s="67"/>
      <c r="N31" s="72"/>
      <c r="O31" s="72"/>
      <c r="P31" s="72"/>
      <c r="Q31" s="73"/>
      <c r="R31" s="70">
        <f t="shared" si="3"/>
        <v>0</v>
      </c>
      <c r="S31" s="71"/>
      <c r="T31" s="72"/>
      <c r="U31" s="74"/>
      <c r="V31" s="72"/>
      <c r="W31" s="75"/>
      <c r="X31" s="69">
        <f t="shared" si="4"/>
        <v>0</v>
      </c>
      <c r="Y31" s="67"/>
      <c r="Z31" s="72"/>
      <c r="AA31" s="74"/>
      <c r="AB31" s="72"/>
      <c r="AC31" s="75"/>
      <c r="AD31" s="69">
        <f t="shared" si="5"/>
        <v>0</v>
      </c>
      <c r="AE31" s="144"/>
      <c r="AF31" s="89"/>
      <c r="AG31" s="89"/>
      <c r="AH31" s="89"/>
      <c r="AI31" s="89"/>
      <c r="AJ31" s="145"/>
      <c r="AK31" s="100"/>
      <c r="AL31" s="101"/>
      <c r="AM31" s="101"/>
      <c r="AN31" s="101"/>
      <c r="AO31" s="102"/>
    </row>
    <row r="32" spans="1:41" ht="16" thickBot="1">
      <c r="A32" s="76">
        <f>COUNTA(A2:A31)</f>
        <v>21</v>
      </c>
      <c r="B32" s="77">
        <f>SUM(B2:B31)</f>
        <v>71</v>
      </c>
      <c r="C32" s="77">
        <f>SUM(C2:C31)</f>
        <v>171</v>
      </c>
      <c r="D32" s="78">
        <f>SUM(D2:D31)</f>
        <v>242</v>
      </c>
      <c r="E32" s="76">
        <f>COUNTA(E2:E31)</f>
        <v>17</v>
      </c>
      <c r="F32" s="77">
        <f>SUM(F2:F31)</f>
        <v>111</v>
      </c>
      <c r="G32" s="77">
        <f>SUM(G2:G31)</f>
        <v>254</v>
      </c>
      <c r="H32" s="79">
        <f>SUM(H2:H31)</f>
        <v>365</v>
      </c>
      <c r="I32" s="80">
        <f>COUNTA(I2:I31)</f>
        <v>19</v>
      </c>
      <c r="J32" s="81">
        <f>SUM(J2:J31)</f>
        <v>90</v>
      </c>
      <c r="K32" s="81">
        <f>SUM(K2:K31)</f>
        <v>314</v>
      </c>
      <c r="L32" s="78">
        <f>SUM(L2:L31)</f>
        <v>404</v>
      </c>
      <c r="M32" s="76">
        <f>COUNTA(M2:M31)</f>
        <v>20</v>
      </c>
      <c r="N32" s="81">
        <f>SUM(N2:N31)</f>
        <v>147</v>
      </c>
      <c r="O32" s="81"/>
      <c r="P32" s="81">
        <f>SUM(P2:P31)</f>
        <v>256</v>
      </c>
      <c r="Q32" s="82"/>
      <c r="R32" s="79">
        <f>SUM(R2:R31)</f>
        <v>403</v>
      </c>
      <c r="S32" s="80">
        <f>COUNTA(S2:S31)</f>
        <v>18</v>
      </c>
      <c r="T32" s="81">
        <f>SUM(T2:T31)</f>
        <v>136</v>
      </c>
      <c r="U32" s="83"/>
      <c r="V32" s="81">
        <f>SUM(V2:V31)</f>
        <v>331</v>
      </c>
      <c r="W32" s="84"/>
      <c r="X32" s="78">
        <f>SUM(X2:X31)</f>
        <v>467</v>
      </c>
      <c r="Y32" s="76">
        <f>COUNTA(Y2:Y31)</f>
        <v>20</v>
      </c>
      <c r="Z32" s="81">
        <f>SUM(Z2:Z31)</f>
        <v>175</v>
      </c>
      <c r="AA32" s="83"/>
      <c r="AB32" s="81">
        <f>SUM(AB2:AB31)</f>
        <v>409</v>
      </c>
      <c r="AC32" s="84"/>
      <c r="AD32" s="78">
        <f>SUM(AD2:AD31)</f>
        <v>584</v>
      </c>
      <c r="AE32" s="146"/>
      <c r="AF32" s="90">
        <f>SUM(AF2:AF31)</f>
        <v>201</v>
      </c>
      <c r="AG32" s="90"/>
      <c r="AH32" s="90">
        <f t="shared" ref="AH32:AJ32" si="9">SUM(AH2:AH31)</f>
        <v>384</v>
      </c>
      <c r="AI32" s="90"/>
      <c r="AJ32" s="147">
        <f t="shared" si="9"/>
        <v>585</v>
      </c>
      <c r="AK32" s="148"/>
      <c r="AL32" s="135"/>
      <c r="AM32" s="149"/>
      <c r="AN32" s="149"/>
      <c r="AO32" s="150">
        <f>SUM(AO6:AO31)</f>
        <v>4167</v>
      </c>
    </row>
    <row r="33" spans="1:42">
      <c r="AO33" s="9"/>
      <c r="AP33" s="93"/>
    </row>
    <row r="34" spans="1:42">
      <c r="A34" t="s">
        <v>368</v>
      </c>
      <c r="AO34" s="9"/>
      <c r="AP34" s="93"/>
    </row>
    <row r="35" spans="1:42">
      <c r="AO35" s="9"/>
      <c r="AP35" s="93"/>
    </row>
    <row r="36" spans="1:42" ht="129" customHeight="1">
      <c r="A36" s="86" t="s">
        <v>369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92"/>
      <c r="AN36" s="92"/>
      <c r="AO36" s="9"/>
      <c r="AP36" s="93"/>
    </row>
  </sheetData>
  <mergeCells count="1">
    <mergeCell ref="A36:AL36"/>
  </mergeCells>
  <conditionalFormatting sqref="D1 R1:R7 H1 L1 X1:X6 L31:L35 H31:H35 D31:D35 X30:X35 R37:R1048576 X37:X1048576 D37:D1048576 H37:H1048576 L37:L1048576 R30:R35 AD2:AJ5 AD31:AJ31 AD6 AJ6 AD1:AE1 AD30:AE30 AJ14:AJ30 AD37:AK1048576 AD32:AK35 AL1:AP1">
    <cfRule type="cellIs" dxfId="5" priority="5" operator="between">
      <formula>1</formula>
      <formula>10</formula>
    </cfRule>
    <cfRule type="cellIs" dxfId="4" priority="6" operator="between">
      <formula>11</formula>
      <formula>20</formula>
    </cfRule>
  </conditionalFormatting>
  <conditionalFormatting sqref="AK1">
    <cfRule type="cellIs" dxfId="3" priority="3" operator="between">
      <formula>1</formula>
      <formula>10</formula>
    </cfRule>
    <cfRule type="cellIs" dxfId="2" priority="4" operator="between">
      <formula>11</formula>
      <formula>20</formula>
    </cfRule>
  </conditionalFormatting>
  <conditionalFormatting sqref="AJ1">
    <cfRule type="cellIs" dxfId="1" priority="1" operator="between">
      <formula>1</formula>
      <formula>10</formula>
    </cfRule>
    <cfRule type="cellIs" dxfId="0" priority="2" operator="between">
      <formula>11</formula>
      <formula>20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2"/>
  <sheetViews>
    <sheetView workbookViewId="0">
      <selection activeCell="G13" sqref="G13"/>
    </sheetView>
  </sheetViews>
  <sheetFormatPr baseColWidth="10" defaultRowHeight="15" x14ac:dyDescent="0"/>
  <cols>
    <col min="1" max="1" width="18.5" customWidth="1"/>
    <col min="2" max="2" width="15.83203125" customWidth="1"/>
    <col min="3" max="3" width="4.33203125" bestFit="1" customWidth="1"/>
    <col min="4" max="4" width="5.83203125" customWidth="1"/>
    <col min="5" max="5" width="13.5" customWidth="1"/>
    <col min="6" max="6" width="6.6640625" bestFit="1" customWidth="1"/>
    <col min="7" max="7" width="8.6640625" customWidth="1"/>
    <col min="8" max="8" width="2.1640625" bestFit="1" customWidth="1"/>
    <col min="9" max="9" width="8.1640625" customWidth="1"/>
    <col min="10" max="10" width="3.1640625" bestFit="1" customWidth="1"/>
    <col min="11" max="11" width="10.6640625" customWidth="1"/>
    <col min="12" max="12" width="6.83203125" customWidth="1"/>
    <col min="13" max="13" width="8.33203125" bestFit="1" customWidth="1"/>
    <col min="14" max="14" width="6.33203125" customWidth="1"/>
    <col min="15" max="15" width="8" customWidth="1"/>
    <col min="16" max="16" width="10.6640625" customWidth="1"/>
    <col min="17" max="17" width="8.1640625" customWidth="1"/>
    <col min="18" max="18" width="7.6640625" customWidth="1"/>
    <col min="19" max="19" width="13.6640625" bestFit="1" customWidth="1"/>
    <col min="20" max="20" width="10.1640625" customWidth="1"/>
    <col min="21" max="21" width="10.1640625" bestFit="1" customWidth="1"/>
    <col min="22" max="22" width="7.5" bestFit="1" customWidth="1"/>
    <col min="23" max="23" width="7.5" customWidth="1"/>
    <col min="24" max="24" width="10" bestFit="1" customWidth="1"/>
    <col min="25" max="25" width="4.33203125" bestFit="1" customWidth="1"/>
    <col min="26" max="26" width="12.5" bestFit="1" customWidth="1"/>
    <col min="27" max="27" width="7" bestFit="1" customWidth="1"/>
    <col min="28" max="28" width="4.33203125" bestFit="1" customWidth="1"/>
    <col min="29" max="29" width="9.33203125" bestFit="1" customWidth="1"/>
    <col min="30" max="30" width="7.1640625" bestFit="1" customWidth="1"/>
    <col min="31" max="31" width="4.33203125" bestFit="1" customWidth="1"/>
    <col min="32" max="32" width="9.5" bestFit="1" customWidth="1"/>
    <col min="33" max="33" width="7.6640625" bestFit="1" customWidth="1"/>
    <col min="34" max="34" width="4.33203125" bestFit="1" customWidth="1"/>
    <col min="35" max="35" width="10.1640625" bestFit="1" customWidth="1"/>
    <col min="36" max="36" width="9.83203125" bestFit="1" customWidth="1"/>
    <col min="37" max="37" width="4.33203125" bestFit="1" customWidth="1"/>
    <col min="38" max="38" width="12.1640625" bestFit="1" customWidth="1"/>
    <col min="39" max="39" width="9.83203125" bestFit="1" customWidth="1"/>
    <col min="40" max="40" width="12.1640625" bestFit="1" customWidth="1"/>
    <col min="41" max="41" width="16.5" bestFit="1" customWidth="1"/>
    <col min="42" max="42" width="4.33203125" bestFit="1" customWidth="1"/>
    <col min="43" max="43" width="19" bestFit="1" customWidth="1"/>
    <col min="44" max="44" width="18.5" bestFit="1" customWidth="1"/>
    <col min="45" max="45" width="4.33203125" bestFit="1" customWidth="1"/>
    <col min="46" max="46" width="20.83203125" bestFit="1" customWidth="1"/>
    <col min="47" max="47" width="15.5" bestFit="1" customWidth="1"/>
    <col min="48" max="48" width="17.83203125" bestFit="1" customWidth="1"/>
    <col min="49" max="49" width="15.83203125" bestFit="1" customWidth="1"/>
    <col min="50" max="50" width="18.33203125" bestFit="1" customWidth="1"/>
    <col min="51" max="51" width="12.33203125" bestFit="1" customWidth="1"/>
    <col min="52" max="52" width="4.33203125" bestFit="1" customWidth="1"/>
    <col min="53" max="53" width="14.83203125" bestFit="1" customWidth="1"/>
    <col min="54" max="54" width="12.33203125" bestFit="1" customWidth="1"/>
    <col min="55" max="55" width="4.33203125" bestFit="1" customWidth="1"/>
    <col min="56" max="56" width="14.6640625" bestFit="1" customWidth="1"/>
    <col min="57" max="57" width="9.6640625" bestFit="1" customWidth="1"/>
    <col min="58" max="58" width="4.33203125" bestFit="1" customWidth="1"/>
    <col min="59" max="59" width="12.1640625" bestFit="1" customWidth="1"/>
    <col min="60" max="60" width="9.6640625" bestFit="1" customWidth="1"/>
    <col min="61" max="61" width="4.33203125" bestFit="1" customWidth="1"/>
    <col min="62" max="62" width="12.1640625" bestFit="1" customWidth="1"/>
  </cols>
  <sheetData>
    <row r="3" spans="1:3">
      <c r="A3" s="3" t="s">
        <v>298</v>
      </c>
      <c r="B3" s="3" t="s">
        <v>299</v>
      </c>
    </row>
    <row r="4" spans="1:3">
      <c r="A4" s="3" t="s">
        <v>300</v>
      </c>
      <c r="B4" t="s">
        <v>1</v>
      </c>
      <c r="C4" t="s">
        <v>2</v>
      </c>
    </row>
    <row r="5" spans="1:3">
      <c r="A5" s="4" t="s">
        <v>118</v>
      </c>
      <c r="B5" s="5"/>
      <c r="C5" s="5"/>
    </row>
    <row r="6" spans="1:3">
      <c r="A6" s="15" t="s">
        <v>66</v>
      </c>
      <c r="B6" s="5"/>
      <c r="C6" s="5">
        <v>1</v>
      </c>
    </row>
    <row r="7" spans="1:3">
      <c r="A7" s="15" t="s">
        <v>61</v>
      </c>
      <c r="B7" s="5">
        <v>5</v>
      </c>
      <c r="C7" s="5">
        <v>3</v>
      </c>
    </row>
    <row r="8" spans="1:3">
      <c r="A8" s="15" t="s">
        <v>24</v>
      </c>
      <c r="B8" s="5">
        <v>1</v>
      </c>
      <c r="C8" s="5">
        <v>5</v>
      </c>
    </row>
    <row r="9" spans="1:3">
      <c r="A9" s="15" t="s">
        <v>6</v>
      </c>
      <c r="B9" s="5">
        <v>1</v>
      </c>
      <c r="C9" s="5">
        <v>5</v>
      </c>
    </row>
    <row r="10" spans="1:3">
      <c r="A10" s="15" t="s">
        <v>4</v>
      </c>
      <c r="B10" s="5"/>
      <c r="C10" s="5">
        <v>1</v>
      </c>
    </row>
    <row r="11" spans="1:3">
      <c r="A11" s="15" t="s">
        <v>68</v>
      </c>
      <c r="B11" s="5"/>
      <c r="C11" s="5">
        <v>5</v>
      </c>
    </row>
    <row r="12" spans="1:3">
      <c r="A12" s="15" t="s">
        <v>43</v>
      </c>
      <c r="B12" s="5"/>
      <c r="C12" s="5">
        <v>3</v>
      </c>
    </row>
    <row r="13" spans="1:3">
      <c r="A13" s="15" t="s">
        <v>48</v>
      </c>
      <c r="B13" s="5">
        <v>3</v>
      </c>
      <c r="C13" s="5">
        <v>2</v>
      </c>
    </row>
    <row r="14" spans="1:3">
      <c r="A14" s="15" t="s">
        <v>8</v>
      </c>
      <c r="B14" s="5">
        <v>2</v>
      </c>
      <c r="C14" s="5">
        <v>4</v>
      </c>
    </row>
    <row r="15" spans="1:3">
      <c r="A15" s="15" t="s">
        <v>83</v>
      </c>
      <c r="B15" s="5"/>
      <c r="C15" s="5">
        <v>2</v>
      </c>
    </row>
    <row r="16" spans="1:3">
      <c r="A16" s="15" t="s">
        <v>20</v>
      </c>
      <c r="B16" s="5">
        <v>4</v>
      </c>
      <c r="C16" s="5">
        <v>5</v>
      </c>
    </row>
    <row r="17" spans="1:3">
      <c r="A17" s="15" t="s">
        <v>125</v>
      </c>
      <c r="B17" s="5"/>
      <c r="C17" s="5">
        <v>1</v>
      </c>
    </row>
    <row r="18" spans="1:3">
      <c r="A18" s="15" t="s">
        <v>96</v>
      </c>
      <c r="B18" s="5"/>
      <c r="C18" s="5">
        <v>1</v>
      </c>
    </row>
    <row r="19" spans="1:3">
      <c r="A19" s="15" t="s">
        <v>16</v>
      </c>
      <c r="B19" s="5">
        <v>4</v>
      </c>
      <c r="C19" s="5">
        <v>3</v>
      </c>
    </row>
    <row r="20" spans="1:3">
      <c r="A20" s="4" t="s">
        <v>315</v>
      </c>
      <c r="B20" s="5">
        <v>20</v>
      </c>
      <c r="C20" s="5">
        <v>41</v>
      </c>
    </row>
    <row r="21" spans="1:3">
      <c r="A21" s="4" t="s">
        <v>106</v>
      </c>
      <c r="B21" s="5">
        <v>19</v>
      </c>
      <c r="C21" s="5">
        <v>25</v>
      </c>
    </row>
    <row r="22" spans="1:3">
      <c r="A22" s="4" t="s">
        <v>218</v>
      </c>
      <c r="B22" s="5">
        <v>10</v>
      </c>
      <c r="C22" s="5"/>
    </row>
    <row r="23" spans="1:3">
      <c r="A23" s="4" t="s">
        <v>229</v>
      </c>
      <c r="B23" s="5"/>
      <c r="C23" s="5">
        <v>17</v>
      </c>
    </row>
    <row r="24" spans="1:3">
      <c r="A24" s="4" t="s">
        <v>258</v>
      </c>
      <c r="B24" s="5">
        <v>7</v>
      </c>
      <c r="C24" s="5">
        <v>15</v>
      </c>
    </row>
    <row r="25" spans="1:3">
      <c r="A25" s="4" t="s">
        <v>0</v>
      </c>
      <c r="B25" s="5">
        <v>7</v>
      </c>
      <c r="C25" s="5">
        <v>11</v>
      </c>
    </row>
    <row r="26" spans="1:3">
      <c r="A26" s="4" t="s">
        <v>293</v>
      </c>
      <c r="B26" s="5">
        <v>4</v>
      </c>
      <c r="C26" s="5">
        <v>10</v>
      </c>
    </row>
    <row r="27" spans="1:3">
      <c r="A27" s="4" t="s">
        <v>285</v>
      </c>
      <c r="B27" s="5">
        <v>4</v>
      </c>
      <c r="C27" s="5">
        <v>8</v>
      </c>
    </row>
    <row r="28" spans="1:3">
      <c r="A28" s="4" t="s">
        <v>291</v>
      </c>
      <c r="B28" s="5">
        <v>4</v>
      </c>
      <c r="C28" s="5">
        <v>7</v>
      </c>
    </row>
    <row r="29" spans="1:3">
      <c r="A29" s="4" t="s">
        <v>271</v>
      </c>
      <c r="B29" s="5">
        <v>8</v>
      </c>
      <c r="C29" s="5">
        <v>12</v>
      </c>
    </row>
    <row r="30" spans="1:3">
      <c r="A30" s="4" t="s">
        <v>284</v>
      </c>
      <c r="B30" s="5">
        <v>6</v>
      </c>
      <c r="C30" s="5">
        <v>6</v>
      </c>
    </row>
    <row r="31" spans="1:3">
      <c r="A31" s="4" t="s">
        <v>192</v>
      </c>
      <c r="B31" s="5">
        <v>6</v>
      </c>
      <c r="C31" s="5">
        <v>18</v>
      </c>
    </row>
    <row r="32" spans="1:3">
      <c r="A32" s="4" t="s">
        <v>172</v>
      </c>
      <c r="B32" s="5">
        <v>7</v>
      </c>
      <c r="C32" s="5">
        <v>27</v>
      </c>
    </row>
    <row r="33" spans="1:3">
      <c r="A33" s="4" t="s">
        <v>186</v>
      </c>
      <c r="B33" s="5"/>
      <c r="C33" s="5">
        <v>23</v>
      </c>
    </row>
    <row r="34" spans="1:3">
      <c r="A34" s="4" t="s">
        <v>63</v>
      </c>
      <c r="B34" s="5">
        <v>31</v>
      </c>
      <c r="C34" s="5">
        <v>38</v>
      </c>
    </row>
    <row r="35" spans="1:3">
      <c r="A35" s="4" t="s">
        <v>25</v>
      </c>
      <c r="B35" s="5">
        <v>16</v>
      </c>
      <c r="C35" s="5">
        <v>14</v>
      </c>
    </row>
    <row r="36" spans="1:3">
      <c r="A36" s="4" t="s">
        <v>194</v>
      </c>
      <c r="B36" s="5">
        <v>10</v>
      </c>
      <c r="C36" s="5"/>
    </row>
    <row r="37" spans="1:3">
      <c r="A37" s="4" t="s">
        <v>205</v>
      </c>
      <c r="B37" s="5"/>
      <c r="C37" s="5">
        <v>12</v>
      </c>
    </row>
    <row r="38" spans="1:3">
      <c r="A38" s="4" t="s">
        <v>187</v>
      </c>
      <c r="B38" s="5">
        <v>15</v>
      </c>
      <c r="C38" s="5">
        <v>23</v>
      </c>
    </row>
    <row r="39" spans="1:3">
      <c r="A39" s="4" t="s">
        <v>131</v>
      </c>
      <c r="B39" s="5">
        <v>5</v>
      </c>
      <c r="C39" s="5">
        <v>19</v>
      </c>
    </row>
    <row r="40" spans="1:3">
      <c r="A40" s="4" t="s">
        <v>145</v>
      </c>
      <c r="B40" s="5">
        <v>12</v>
      </c>
      <c r="C40" s="5">
        <v>35</v>
      </c>
    </row>
    <row r="41" spans="1:3">
      <c r="A41" s="4" t="s">
        <v>167</v>
      </c>
      <c r="B41" s="5">
        <v>10</v>
      </c>
      <c r="C41" s="5">
        <v>23</v>
      </c>
    </row>
    <row r="42" spans="1:3">
      <c r="A42" s="4" t="s">
        <v>301</v>
      </c>
      <c r="B42" s="5">
        <v>201</v>
      </c>
      <c r="C42" s="5">
        <v>384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11" sqref="E11"/>
    </sheetView>
  </sheetViews>
  <sheetFormatPr baseColWidth="10" defaultRowHeight="15" x14ac:dyDescent="0"/>
  <cols>
    <col min="2" max="2" width="13" bestFit="1" customWidth="1"/>
    <col min="3" max="3" width="7.1640625" bestFit="1" customWidth="1"/>
    <col min="4" max="4" width="7.5" bestFit="1" customWidth="1"/>
    <col min="5" max="6" width="12.83203125" bestFit="1" customWidth="1"/>
    <col min="7" max="7" width="7.5" bestFit="1" customWidth="1"/>
    <col min="12" max="12" width="111.5" bestFit="1" customWidth="1"/>
  </cols>
  <sheetData>
    <row r="1" spans="1:7">
      <c r="B1" s="8"/>
      <c r="C1" s="8">
        <v>2013</v>
      </c>
      <c r="D1" s="8"/>
      <c r="E1" s="94"/>
      <c r="F1" s="94">
        <v>2015</v>
      </c>
      <c r="G1" s="94"/>
    </row>
    <row r="2" spans="1:7">
      <c r="A2" t="s">
        <v>2</v>
      </c>
      <c r="B2" t="s">
        <v>379</v>
      </c>
      <c r="C2" t="s">
        <v>380</v>
      </c>
      <c r="D2" t="s">
        <v>381</v>
      </c>
      <c r="E2" t="s">
        <v>379</v>
      </c>
      <c r="F2" t="s">
        <v>380</v>
      </c>
      <c r="G2" t="s">
        <v>381</v>
      </c>
    </row>
    <row r="3" spans="1:7">
      <c r="A3" t="s">
        <v>378</v>
      </c>
      <c r="B3">
        <v>9.7100000000000009</v>
      </c>
      <c r="C3">
        <v>10.23</v>
      </c>
      <c r="D3">
        <v>10.45</v>
      </c>
      <c r="E3">
        <v>9.57</v>
      </c>
      <c r="F3">
        <v>9.7899999999999991</v>
      </c>
      <c r="G3">
        <v>10.34</v>
      </c>
    </row>
    <row r="4" spans="1:7">
      <c r="A4" t="s">
        <v>382</v>
      </c>
      <c r="B4">
        <v>9.58</v>
      </c>
      <c r="C4">
        <v>10.37</v>
      </c>
      <c r="D4">
        <v>10.48</v>
      </c>
      <c r="E4">
        <v>9.41</v>
      </c>
      <c r="F4">
        <v>9.57</v>
      </c>
      <c r="G4">
        <v>10.02</v>
      </c>
    </row>
    <row r="6" spans="1:7" ht="16" thickBot="1"/>
    <row r="7" spans="1:7">
      <c r="A7" s="108" t="s">
        <v>389</v>
      </c>
      <c r="B7" s="109" t="s">
        <v>388</v>
      </c>
    </row>
    <row r="8" spans="1:7">
      <c r="A8" s="104" t="s">
        <v>385</v>
      </c>
      <c r="B8" s="105">
        <v>1480</v>
      </c>
      <c r="D8" t="s">
        <v>390</v>
      </c>
    </row>
    <row r="9" spans="1:7">
      <c r="A9" s="104" t="s">
        <v>386</v>
      </c>
      <c r="B9" s="105">
        <v>1635</v>
      </c>
      <c r="D9" t="s">
        <v>391</v>
      </c>
      <c r="E9">
        <f>B8+B10</f>
        <v>2532</v>
      </c>
      <c r="F9" t="s">
        <v>392</v>
      </c>
    </row>
    <row r="10" spans="1:7">
      <c r="A10" s="104" t="s">
        <v>387</v>
      </c>
      <c r="B10" s="105">
        <v>1052</v>
      </c>
    </row>
    <row r="11" spans="1:7" ht="16" thickBot="1">
      <c r="A11" s="106"/>
      <c r="B11" s="107">
        <f>SUM(B8:B10)</f>
        <v>4167</v>
      </c>
    </row>
    <row r="13" spans="1:7" ht="16" thickBot="1"/>
    <row r="14" spans="1:7">
      <c r="A14" s="125"/>
      <c r="B14" s="126" t="s">
        <v>339</v>
      </c>
      <c r="C14" s="126" t="s">
        <v>324</v>
      </c>
      <c r="D14" s="126" t="s">
        <v>325</v>
      </c>
      <c r="E14" s="126" t="s">
        <v>394</v>
      </c>
      <c r="F14" s="127" t="s">
        <v>393</v>
      </c>
    </row>
    <row r="15" spans="1:7">
      <c r="A15" s="48">
        <v>2001</v>
      </c>
      <c r="B15" s="53">
        <v>21</v>
      </c>
      <c r="C15" s="53">
        <v>71</v>
      </c>
      <c r="D15" s="53">
        <v>171</v>
      </c>
      <c r="E15" s="53" t="s">
        <v>340</v>
      </c>
      <c r="F15" s="128" t="s">
        <v>340</v>
      </c>
    </row>
    <row r="16" spans="1:7">
      <c r="A16" s="48">
        <v>2004</v>
      </c>
      <c r="B16" s="53">
        <v>17</v>
      </c>
      <c r="C16" s="53">
        <v>111</v>
      </c>
      <c r="D16" s="53">
        <v>254</v>
      </c>
      <c r="E16" s="131">
        <v>36.036036036036037</v>
      </c>
      <c r="F16" s="132">
        <v>32.677165354330711</v>
      </c>
    </row>
    <row r="17" spans="1:6">
      <c r="A17" s="48">
        <v>2006</v>
      </c>
      <c r="B17" s="53">
        <v>19</v>
      </c>
      <c r="C17" s="53">
        <v>90</v>
      </c>
      <c r="D17" s="53">
        <v>314</v>
      </c>
      <c r="E17" s="131">
        <v>-23.333333333333343</v>
      </c>
      <c r="F17" s="132">
        <v>19.108280254777071</v>
      </c>
    </row>
    <row r="18" spans="1:6">
      <c r="A18" s="48">
        <v>2008</v>
      </c>
      <c r="B18" s="53">
        <v>20</v>
      </c>
      <c r="C18" s="53">
        <v>147</v>
      </c>
      <c r="D18" s="53">
        <v>256</v>
      </c>
      <c r="E18" s="131">
        <v>38.775510204081634</v>
      </c>
      <c r="F18" s="132">
        <v>-22.65625</v>
      </c>
    </row>
    <row r="19" spans="1:6">
      <c r="A19" s="48">
        <v>2010</v>
      </c>
      <c r="B19" s="53">
        <v>18</v>
      </c>
      <c r="C19" s="53">
        <v>136</v>
      </c>
      <c r="D19" s="53">
        <v>331</v>
      </c>
      <c r="E19" s="131">
        <v>-8.0882352941176379</v>
      </c>
      <c r="F19" s="132">
        <v>22.658610271903328</v>
      </c>
    </row>
    <row r="20" spans="1:6">
      <c r="A20" s="48">
        <v>2013</v>
      </c>
      <c r="B20" s="53">
        <v>20</v>
      </c>
      <c r="C20" s="53">
        <v>175</v>
      </c>
      <c r="D20" s="53">
        <v>409</v>
      </c>
      <c r="E20" s="131">
        <v>22.285714285714292</v>
      </c>
      <c r="F20" s="132">
        <v>19.070904645476773</v>
      </c>
    </row>
    <row r="21" spans="1:6" ht="16" thickBot="1">
      <c r="A21" s="129">
        <v>2015</v>
      </c>
      <c r="B21" s="130">
        <v>20</v>
      </c>
      <c r="C21" s="130">
        <v>201</v>
      </c>
      <c r="D21" s="130">
        <v>384</v>
      </c>
      <c r="E21" s="133">
        <v>12.93532338308458</v>
      </c>
      <c r="F21" s="134">
        <v>-6.5104166666666714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5" sqref="B15"/>
    </sheetView>
  </sheetViews>
  <sheetFormatPr baseColWidth="10" defaultRowHeight="15" x14ac:dyDescent="0"/>
  <cols>
    <col min="1" max="1" width="13.33203125" bestFit="1" customWidth="1"/>
    <col min="2" max="2" width="32.83203125" bestFit="1" customWidth="1"/>
  </cols>
  <sheetData>
    <row r="1" spans="1:2">
      <c r="A1" t="s">
        <v>304</v>
      </c>
      <c r="B1" t="s">
        <v>309</v>
      </c>
    </row>
    <row r="2" spans="1:2">
      <c r="A2" t="s">
        <v>303</v>
      </c>
      <c r="B2" t="s">
        <v>312</v>
      </c>
    </row>
    <row r="3" spans="1:2">
      <c r="A3" t="s">
        <v>305</v>
      </c>
      <c r="B3" t="s">
        <v>306</v>
      </c>
    </row>
    <row r="4" spans="1:2">
      <c r="B4" t="s">
        <v>307</v>
      </c>
    </row>
    <row r="5" spans="1:2">
      <c r="B5" t="s">
        <v>308</v>
      </c>
    </row>
    <row r="6" spans="1:2">
      <c r="B6" t="s">
        <v>310</v>
      </c>
    </row>
    <row r="8" spans="1:2">
      <c r="A8" t="s">
        <v>316</v>
      </c>
      <c r="B8" t="s">
        <v>317</v>
      </c>
    </row>
    <row r="9" spans="1:2">
      <c r="B9" t="s">
        <v>377</v>
      </c>
    </row>
    <row r="11" spans="1:2">
      <c r="A11" t="s">
        <v>319</v>
      </c>
      <c r="B11" t="s">
        <v>320</v>
      </c>
    </row>
    <row r="12" spans="1:2">
      <c r="B12" t="s">
        <v>321</v>
      </c>
    </row>
    <row r="13" spans="1:2">
      <c r="B13" t="s">
        <v>322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7"/>
  <sheetViews>
    <sheetView workbookViewId="0">
      <selection activeCell="J575" sqref="J575"/>
    </sheetView>
  </sheetViews>
  <sheetFormatPr baseColWidth="10" defaultRowHeight="15" x14ac:dyDescent="0"/>
  <cols>
    <col min="1" max="1" width="16.33203125" bestFit="1" customWidth="1"/>
    <col min="2" max="2" width="4.5" bestFit="1" customWidth="1"/>
    <col min="3" max="3" width="3.1640625" bestFit="1" customWidth="1"/>
    <col min="4" max="4" width="21.83203125" bestFit="1" customWidth="1"/>
    <col min="5" max="5" width="13.5" bestFit="1" customWidth="1"/>
    <col min="7" max="7" width="11.83203125" bestFit="1" customWidth="1"/>
  </cols>
  <sheetData>
    <row r="1" spans="1:7">
      <c r="A1" s="2" t="s">
        <v>261</v>
      </c>
      <c r="B1" s="2" t="s">
        <v>262</v>
      </c>
      <c r="C1" s="2" t="s">
        <v>263</v>
      </c>
      <c r="D1" s="2" t="s">
        <v>264</v>
      </c>
      <c r="E1" s="2" t="s">
        <v>265</v>
      </c>
      <c r="F1" s="2" t="s">
        <v>313</v>
      </c>
      <c r="G1" s="2" t="s">
        <v>266</v>
      </c>
    </row>
    <row r="2" spans="1:7">
      <c r="A2" t="s">
        <v>25</v>
      </c>
      <c r="B2" t="s">
        <v>1</v>
      </c>
      <c r="C2">
        <v>1</v>
      </c>
      <c r="D2" t="s">
        <v>3</v>
      </c>
      <c r="E2" t="s">
        <v>4</v>
      </c>
      <c r="F2" t="s">
        <v>314</v>
      </c>
      <c r="G2">
        <f>IF(B2="JUN",15,30)</f>
        <v>15</v>
      </c>
    </row>
    <row r="3" spans="1:7">
      <c r="A3" t="s">
        <v>25</v>
      </c>
      <c r="B3" t="s">
        <v>1</v>
      </c>
      <c r="C3">
        <v>2</v>
      </c>
      <c r="D3" t="s">
        <v>5</v>
      </c>
      <c r="E3" t="s">
        <v>6</v>
      </c>
      <c r="F3" t="s">
        <v>314</v>
      </c>
      <c r="G3">
        <f t="shared" ref="G3:G66" si="0">IF(B3="JUN",15,30)</f>
        <v>15</v>
      </c>
    </row>
    <row r="4" spans="1:7">
      <c r="A4" t="s">
        <v>25</v>
      </c>
      <c r="B4" t="s">
        <v>1</v>
      </c>
      <c r="C4">
        <v>3</v>
      </c>
      <c r="D4" t="s">
        <v>7</v>
      </c>
      <c r="E4" t="s">
        <v>8</v>
      </c>
      <c r="F4" t="s">
        <v>314</v>
      </c>
      <c r="G4">
        <f t="shared" si="0"/>
        <v>15</v>
      </c>
    </row>
    <row r="5" spans="1:7">
      <c r="A5" t="s">
        <v>25</v>
      </c>
      <c r="B5" t="s">
        <v>1</v>
      </c>
      <c r="C5">
        <v>4</v>
      </c>
      <c r="D5" t="s">
        <v>9</v>
      </c>
      <c r="E5" t="s">
        <v>6</v>
      </c>
      <c r="F5" t="s">
        <v>314</v>
      </c>
      <c r="G5">
        <f t="shared" si="0"/>
        <v>15</v>
      </c>
    </row>
    <row r="6" spans="1:7">
      <c r="A6" t="s">
        <v>25</v>
      </c>
      <c r="B6" t="s">
        <v>1</v>
      </c>
      <c r="C6">
        <v>5</v>
      </c>
      <c r="D6" t="s">
        <v>10</v>
      </c>
      <c r="E6" t="s">
        <v>6</v>
      </c>
      <c r="F6" t="s">
        <v>314</v>
      </c>
      <c r="G6">
        <f t="shared" si="0"/>
        <v>15</v>
      </c>
    </row>
    <row r="7" spans="1:7">
      <c r="A7" t="s">
        <v>25</v>
      </c>
      <c r="B7" t="s">
        <v>1</v>
      </c>
      <c r="C7">
        <v>6</v>
      </c>
      <c r="D7" t="s">
        <v>11</v>
      </c>
      <c r="E7" t="s">
        <v>8</v>
      </c>
      <c r="F7" t="s">
        <v>314</v>
      </c>
      <c r="G7">
        <f t="shared" si="0"/>
        <v>15</v>
      </c>
    </row>
    <row r="8" spans="1:7">
      <c r="A8" t="s">
        <v>25</v>
      </c>
      <c r="B8" t="s">
        <v>1</v>
      </c>
      <c r="C8">
        <v>7</v>
      </c>
      <c r="D8" t="s">
        <v>12</v>
      </c>
      <c r="E8" t="s">
        <v>8</v>
      </c>
      <c r="F8" t="s">
        <v>314</v>
      </c>
      <c r="G8">
        <f t="shared" si="0"/>
        <v>15</v>
      </c>
    </row>
    <row r="9" spans="1:7">
      <c r="A9" t="s">
        <v>25</v>
      </c>
      <c r="B9" t="s">
        <v>1</v>
      </c>
      <c r="C9">
        <v>8</v>
      </c>
      <c r="D9" t="s">
        <v>13</v>
      </c>
      <c r="E9" t="s">
        <v>6</v>
      </c>
      <c r="F9" t="s">
        <v>314</v>
      </c>
      <c r="G9">
        <f t="shared" si="0"/>
        <v>15</v>
      </c>
    </row>
    <row r="10" spans="1:7">
      <c r="A10" t="s">
        <v>25</v>
      </c>
      <c r="B10" t="s">
        <v>1</v>
      </c>
      <c r="C10">
        <v>9</v>
      </c>
      <c r="D10" t="s">
        <v>14</v>
      </c>
      <c r="E10" t="s">
        <v>8</v>
      </c>
      <c r="F10" t="s">
        <v>314</v>
      </c>
      <c r="G10">
        <f t="shared" si="0"/>
        <v>15</v>
      </c>
    </row>
    <row r="11" spans="1:7">
      <c r="A11" t="s">
        <v>25</v>
      </c>
      <c r="B11" t="s">
        <v>1</v>
      </c>
      <c r="C11">
        <v>10</v>
      </c>
      <c r="D11" t="s">
        <v>15</v>
      </c>
      <c r="E11" t="s">
        <v>16</v>
      </c>
      <c r="F11" t="s">
        <v>314</v>
      </c>
      <c r="G11">
        <f t="shared" si="0"/>
        <v>15</v>
      </c>
    </row>
    <row r="12" spans="1:7">
      <c r="A12" t="s">
        <v>25</v>
      </c>
      <c r="B12" t="s">
        <v>1</v>
      </c>
      <c r="C12">
        <v>11</v>
      </c>
      <c r="D12" t="s">
        <v>17</v>
      </c>
      <c r="E12" t="s">
        <v>8</v>
      </c>
      <c r="F12" t="s">
        <v>314</v>
      </c>
      <c r="G12">
        <f t="shared" si="0"/>
        <v>15</v>
      </c>
    </row>
    <row r="13" spans="1:7">
      <c r="A13" t="s">
        <v>25</v>
      </c>
      <c r="B13" t="s">
        <v>1</v>
      </c>
      <c r="C13">
        <v>12</v>
      </c>
      <c r="D13" t="s">
        <v>18</v>
      </c>
      <c r="E13" t="s">
        <v>6</v>
      </c>
      <c r="F13" t="s">
        <v>314</v>
      </c>
      <c r="G13">
        <f t="shared" si="0"/>
        <v>15</v>
      </c>
    </row>
    <row r="14" spans="1:7">
      <c r="A14" t="s">
        <v>25</v>
      </c>
      <c r="B14" t="s">
        <v>1</v>
      </c>
      <c r="C14">
        <v>13</v>
      </c>
      <c r="D14" t="s">
        <v>19</v>
      </c>
      <c r="E14" t="s">
        <v>20</v>
      </c>
      <c r="F14" t="s">
        <v>314</v>
      </c>
      <c r="G14">
        <f t="shared" si="0"/>
        <v>15</v>
      </c>
    </row>
    <row r="15" spans="1:7">
      <c r="A15" t="s">
        <v>25</v>
      </c>
      <c r="B15" t="s">
        <v>1</v>
      </c>
      <c r="C15">
        <v>14</v>
      </c>
      <c r="D15" t="s">
        <v>21</v>
      </c>
      <c r="E15" t="s">
        <v>16</v>
      </c>
      <c r="F15" t="s">
        <v>314</v>
      </c>
      <c r="G15">
        <f t="shared" si="0"/>
        <v>15</v>
      </c>
    </row>
    <row r="16" spans="1:7">
      <c r="A16" t="s">
        <v>25</v>
      </c>
      <c r="B16" t="s">
        <v>1</v>
      </c>
      <c r="C16">
        <v>15</v>
      </c>
      <c r="D16" t="s">
        <v>22</v>
      </c>
      <c r="E16" t="s">
        <v>8</v>
      </c>
      <c r="F16" t="s">
        <v>314</v>
      </c>
      <c r="G16">
        <f t="shared" si="0"/>
        <v>15</v>
      </c>
    </row>
    <row r="17" spans="1:7">
      <c r="A17" t="s">
        <v>25</v>
      </c>
      <c r="B17" t="s">
        <v>1</v>
      </c>
      <c r="C17">
        <v>16</v>
      </c>
      <c r="D17" t="s">
        <v>23</v>
      </c>
      <c r="E17" t="s">
        <v>24</v>
      </c>
      <c r="F17" t="s">
        <v>314</v>
      </c>
      <c r="G17">
        <f t="shared" si="0"/>
        <v>15</v>
      </c>
    </row>
    <row r="18" spans="1:7">
      <c r="A18" t="s">
        <v>25</v>
      </c>
      <c r="B18" t="s">
        <v>2</v>
      </c>
      <c r="C18">
        <v>1</v>
      </c>
      <c r="D18" t="s">
        <v>26</v>
      </c>
      <c r="E18" t="s">
        <v>6</v>
      </c>
      <c r="F18" t="s">
        <v>314</v>
      </c>
      <c r="G18">
        <f t="shared" si="0"/>
        <v>30</v>
      </c>
    </row>
    <row r="19" spans="1:7">
      <c r="A19" t="s">
        <v>25</v>
      </c>
      <c r="B19" t="s">
        <v>2</v>
      </c>
      <c r="C19">
        <v>2</v>
      </c>
      <c r="D19" t="s">
        <v>27</v>
      </c>
      <c r="E19" t="s">
        <v>6</v>
      </c>
      <c r="F19" t="s">
        <v>314</v>
      </c>
      <c r="G19">
        <f t="shared" si="0"/>
        <v>30</v>
      </c>
    </row>
    <row r="20" spans="1:7">
      <c r="A20" t="s">
        <v>25</v>
      </c>
      <c r="B20" t="s">
        <v>2</v>
      </c>
      <c r="C20">
        <v>3</v>
      </c>
      <c r="D20" t="s">
        <v>28</v>
      </c>
      <c r="E20" t="s">
        <v>8</v>
      </c>
      <c r="F20" t="s">
        <v>314</v>
      </c>
      <c r="G20">
        <f t="shared" si="0"/>
        <v>30</v>
      </c>
    </row>
    <row r="21" spans="1:7">
      <c r="A21" t="s">
        <v>25</v>
      </c>
      <c r="B21" t="s">
        <v>2</v>
      </c>
      <c r="C21">
        <v>4</v>
      </c>
      <c r="D21" t="s">
        <v>29</v>
      </c>
      <c r="E21" t="s">
        <v>6</v>
      </c>
      <c r="F21" t="s">
        <v>314</v>
      </c>
      <c r="G21">
        <f t="shared" si="0"/>
        <v>30</v>
      </c>
    </row>
    <row r="22" spans="1:7">
      <c r="A22" t="s">
        <v>25</v>
      </c>
      <c r="B22" t="s">
        <v>2</v>
      </c>
      <c r="C22">
        <v>5</v>
      </c>
      <c r="D22" t="s">
        <v>30</v>
      </c>
      <c r="E22" t="s">
        <v>16</v>
      </c>
      <c r="F22" t="s">
        <v>314</v>
      </c>
      <c r="G22">
        <f t="shared" si="0"/>
        <v>30</v>
      </c>
    </row>
    <row r="23" spans="1:7">
      <c r="A23" t="s">
        <v>25</v>
      </c>
      <c r="B23" t="s">
        <v>2</v>
      </c>
      <c r="C23">
        <v>6</v>
      </c>
      <c r="D23" t="s">
        <v>31</v>
      </c>
      <c r="E23" t="s">
        <v>6</v>
      </c>
      <c r="F23" t="s">
        <v>314</v>
      </c>
      <c r="G23">
        <f t="shared" si="0"/>
        <v>30</v>
      </c>
    </row>
    <row r="24" spans="1:7">
      <c r="A24" t="s">
        <v>25</v>
      </c>
      <c r="B24" t="s">
        <v>2</v>
      </c>
      <c r="C24">
        <v>7</v>
      </c>
      <c r="D24" t="s">
        <v>32</v>
      </c>
      <c r="E24" t="s">
        <v>6</v>
      </c>
      <c r="F24" t="s">
        <v>314</v>
      </c>
      <c r="G24">
        <f t="shared" si="0"/>
        <v>30</v>
      </c>
    </row>
    <row r="25" spans="1:7">
      <c r="A25" t="s">
        <v>25</v>
      </c>
      <c r="B25" t="s">
        <v>2</v>
      </c>
      <c r="C25">
        <v>8</v>
      </c>
      <c r="D25" t="s">
        <v>33</v>
      </c>
      <c r="E25" t="s">
        <v>6</v>
      </c>
      <c r="F25" t="s">
        <v>314</v>
      </c>
      <c r="G25">
        <f t="shared" si="0"/>
        <v>30</v>
      </c>
    </row>
    <row r="26" spans="1:7">
      <c r="A26" t="s">
        <v>25</v>
      </c>
      <c r="B26" t="s">
        <v>2</v>
      </c>
      <c r="C26">
        <v>9</v>
      </c>
      <c r="D26" t="s">
        <v>34</v>
      </c>
      <c r="E26" t="s">
        <v>20</v>
      </c>
      <c r="F26" t="s">
        <v>314</v>
      </c>
      <c r="G26">
        <f t="shared" si="0"/>
        <v>30</v>
      </c>
    </row>
    <row r="27" spans="1:7">
      <c r="A27" t="s">
        <v>25</v>
      </c>
      <c r="B27" t="s">
        <v>2</v>
      </c>
      <c r="C27">
        <v>10</v>
      </c>
      <c r="D27" t="s">
        <v>35</v>
      </c>
      <c r="E27" t="s">
        <v>8</v>
      </c>
      <c r="F27" t="s">
        <v>314</v>
      </c>
      <c r="G27">
        <f t="shared" si="0"/>
        <v>30</v>
      </c>
    </row>
    <row r="28" spans="1:7">
      <c r="A28" t="s">
        <v>25</v>
      </c>
      <c r="B28" t="s">
        <v>2</v>
      </c>
      <c r="C28">
        <v>11</v>
      </c>
      <c r="D28" t="s">
        <v>36</v>
      </c>
      <c r="E28" t="s">
        <v>6</v>
      </c>
      <c r="F28" t="s">
        <v>314</v>
      </c>
      <c r="G28">
        <f t="shared" si="0"/>
        <v>30</v>
      </c>
    </row>
    <row r="29" spans="1:7">
      <c r="A29" t="s">
        <v>25</v>
      </c>
      <c r="B29" t="s">
        <v>2</v>
      </c>
      <c r="C29">
        <v>12</v>
      </c>
      <c r="D29" t="s">
        <v>37</v>
      </c>
      <c r="E29" t="s">
        <v>8</v>
      </c>
      <c r="F29" t="s">
        <v>314</v>
      </c>
      <c r="G29">
        <f t="shared" si="0"/>
        <v>30</v>
      </c>
    </row>
    <row r="30" spans="1:7">
      <c r="A30" t="s">
        <v>25</v>
      </c>
      <c r="B30" t="s">
        <v>2</v>
      </c>
      <c r="C30">
        <v>13</v>
      </c>
      <c r="D30" t="s">
        <v>38</v>
      </c>
      <c r="E30" t="s">
        <v>8</v>
      </c>
      <c r="F30" t="s">
        <v>314</v>
      </c>
      <c r="G30">
        <f t="shared" si="0"/>
        <v>30</v>
      </c>
    </row>
    <row r="31" spans="1:7">
      <c r="A31" t="s">
        <v>25</v>
      </c>
      <c r="B31" t="s">
        <v>2</v>
      </c>
      <c r="C31">
        <v>14</v>
      </c>
      <c r="D31" t="s">
        <v>39</v>
      </c>
      <c r="E31" t="s">
        <v>8</v>
      </c>
      <c r="F31" t="s">
        <v>314</v>
      </c>
      <c r="G31">
        <f t="shared" si="0"/>
        <v>30</v>
      </c>
    </row>
    <row r="32" spans="1:7">
      <c r="A32" t="s">
        <v>63</v>
      </c>
      <c r="B32" t="s">
        <v>1</v>
      </c>
      <c r="C32">
        <v>1</v>
      </c>
      <c r="D32" t="s">
        <v>40</v>
      </c>
      <c r="E32" t="s">
        <v>16</v>
      </c>
      <c r="F32" t="s">
        <v>314</v>
      </c>
      <c r="G32">
        <f t="shared" si="0"/>
        <v>15</v>
      </c>
    </row>
    <row r="33" spans="1:7">
      <c r="A33" t="s">
        <v>63</v>
      </c>
      <c r="B33" t="s">
        <v>1</v>
      </c>
      <c r="C33">
        <v>2</v>
      </c>
      <c r="D33" t="s">
        <v>41</v>
      </c>
      <c r="E33" t="s">
        <v>16</v>
      </c>
      <c r="F33" t="s">
        <v>314</v>
      </c>
      <c r="G33">
        <f t="shared" si="0"/>
        <v>15</v>
      </c>
    </row>
    <row r="34" spans="1:7">
      <c r="A34" t="s">
        <v>63</v>
      </c>
      <c r="B34" t="s">
        <v>1</v>
      </c>
      <c r="C34">
        <v>3</v>
      </c>
      <c r="D34" t="s">
        <v>42</v>
      </c>
      <c r="E34" t="s">
        <v>43</v>
      </c>
      <c r="F34" t="s">
        <v>314</v>
      </c>
      <c r="G34">
        <f t="shared" si="0"/>
        <v>15</v>
      </c>
    </row>
    <row r="35" spans="1:7">
      <c r="A35" t="s">
        <v>63</v>
      </c>
      <c r="B35" t="s">
        <v>1</v>
      </c>
      <c r="C35">
        <v>4</v>
      </c>
      <c r="D35" t="s">
        <v>44</v>
      </c>
      <c r="E35" t="s">
        <v>24</v>
      </c>
      <c r="F35" t="s">
        <v>314</v>
      </c>
      <c r="G35">
        <f t="shared" si="0"/>
        <v>15</v>
      </c>
    </row>
    <row r="36" spans="1:7">
      <c r="A36" t="s">
        <v>63</v>
      </c>
      <c r="B36" t="s">
        <v>1</v>
      </c>
      <c r="C36">
        <v>5</v>
      </c>
      <c r="D36" t="s">
        <v>5</v>
      </c>
      <c r="E36" t="s">
        <v>6</v>
      </c>
      <c r="F36" t="s">
        <v>314</v>
      </c>
      <c r="G36">
        <f t="shared" si="0"/>
        <v>15</v>
      </c>
    </row>
    <row r="37" spans="1:7">
      <c r="A37" t="s">
        <v>63</v>
      </c>
      <c r="B37" t="s">
        <v>1</v>
      </c>
      <c r="C37">
        <v>6</v>
      </c>
      <c r="D37" t="s">
        <v>45</v>
      </c>
      <c r="E37" t="s">
        <v>20</v>
      </c>
      <c r="F37" t="s">
        <v>314</v>
      </c>
      <c r="G37">
        <f t="shared" si="0"/>
        <v>15</v>
      </c>
    </row>
    <row r="38" spans="1:7">
      <c r="A38" t="s">
        <v>63</v>
      </c>
      <c r="B38" t="s">
        <v>1</v>
      </c>
      <c r="C38">
        <v>7</v>
      </c>
      <c r="D38" t="s">
        <v>7</v>
      </c>
      <c r="E38" t="s">
        <v>8</v>
      </c>
      <c r="F38" t="s">
        <v>314</v>
      </c>
      <c r="G38">
        <f t="shared" si="0"/>
        <v>15</v>
      </c>
    </row>
    <row r="39" spans="1:7">
      <c r="A39" t="s">
        <v>63</v>
      </c>
      <c r="B39" t="s">
        <v>1</v>
      </c>
      <c r="C39">
        <v>8</v>
      </c>
      <c r="D39" t="s">
        <v>46</v>
      </c>
      <c r="E39" t="s">
        <v>8</v>
      </c>
      <c r="F39" t="s">
        <v>257</v>
      </c>
      <c r="G39">
        <f t="shared" si="0"/>
        <v>15</v>
      </c>
    </row>
    <row r="40" spans="1:7">
      <c r="A40" t="s">
        <v>63</v>
      </c>
      <c r="B40" t="s">
        <v>1</v>
      </c>
      <c r="C40">
        <v>9</v>
      </c>
      <c r="D40" t="s">
        <v>9</v>
      </c>
      <c r="E40" t="s">
        <v>6</v>
      </c>
      <c r="F40" t="s">
        <v>314</v>
      </c>
      <c r="G40">
        <f t="shared" si="0"/>
        <v>15</v>
      </c>
    </row>
    <row r="41" spans="1:7">
      <c r="A41" t="s">
        <v>63</v>
      </c>
      <c r="B41" t="s">
        <v>1</v>
      </c>
      <c r="C41">
        <v>10</v>
      </c>
      <c r="D41" t="s">
        <v>10</v>
      </c>
      <c r="E41" t="s">
        <v>6</v>
      </c>
      <c r="F41" t="s">
        <v>314</v>
      </c>
      <c r="G41">
        <f t="shared" si="0"/>
        <v>15</v>
      </c>
    </row>
    <row r="42" spans="1:7">
      <c r="A42" t="s">
        <v>63</v>
      </c>
      <c r="B42" t="s">
        <v>1</v>
      </c>
      <c r="C42">
        <v>11</v>
      </c>
      <c r="D42" t="s">
        <v>47</v>
      </c>
      <c r="E42" t="s">
        <v>48</v>
      </c>
      <c r="F42" t="s">
        <v>314</v>
      </c>
      <c r="G42">
        <f t="shared" si="0"/>
        <v>15</v>
      </c>
    </row>
    <row r="43" spans="1:7">
      <c r="A43" t="s">
        <v>63</v>
      </c>
      <c r="B43" t="s">
        <v>1</v>
      </c>
      <c r="C43">
        <v>12</v>
      </c>
      <c r="D43" t="s">
        <v>12</v>
      </c>
      <c r="E43" t="s">
        <v>8</v>
      </c>
      <c r="F43" t="s">
        <v>314</v>
      </c>
      <c r="G43">
        <f t="shared" si="0"/>
        <v>15</v>
      </c>
    </row>
    <row r="44" spans="1:7">
      <c r="A44" t="s">
        <v>63</v>
      </c>
      <c r="B44" t="s">
        <v>1</v>
      </c>
      <c r="C44">
        <v>13</v>
      </c>
      <c r="D44" t="s">
        <v>49</v>
      </c>
      <c r="E44" t="s">
        <v>24</v>
      </c>
      <c r="F44" t="s">
        <v>314</v>
      </c>
      <c r="G44">
        <f t="shared" si="0"/>
        <v>15</v>
      </c>
    </row>
    <row r="45" spans="1:7">
      <c r="A45" t="s">
        <v>63</v>
      </c>
      <c r="B45" t="s">
        <v>1</v>
      </c>
      <c r="C45">
        <v>14</v>
      </c>
      <c r="D45" t="s">
        <v>50</v>
      </c>
      <c r="E45" t="s">
        <v>20</v>
      </c>
      <c r="F45" t="s">
        <v>314</v>
      </c>
      <c r="G45">
        <f t="shared" si="0"/>
        <v>15</v>
      </c>
    </row>
    <row r="46" spans="1:7">
      <c r="A46" t="s">
        <v>63</v>
      </c>
      <c r="B46" t="s">
        <v>1</v>
      </c>
      <c r="C46">
        <v>15</v>
      </c>
      <c r="D46" t="s">
        <v>13</v>
      </c>
      <c r="E46" t="s">
        <v>6</v>
      </c>
      <c r="F46" t="s">
        <v>314</v>
      </c>
      <c r="G46">
        <f t="shared" si="0"/>
        <v>15</v>
      </c>
    </row>
    <row r="47" spans="1:7">
      <c r="A47" t="s">
        <v>63</v>
      </c>
      <c r="B47" t="s">
        <v>1</v>
      </c>
      <c r="C47">
        <v>16</v>
      </c>
      <c r="D47" t="s">
        <v>51</v>
      </c>
      <c r="E47" t="s">
        <v>16</v>
      </c>
      <c r="F47" t="s">
        <v>314</v>
      </c>
      <c r="G47">
        <f t="shared" si="0"/>
        <v>15</v>
      </c>
    </row>
    <row r="48" spans="1:7">
      <c r="A48" t="s">
        <v>63</v>
      </c>
      <c r="B48" t="s">
        <v>1</v>
      </c>
      <c r="C48">
        <v>17</v>
      </c>
      <c r="D48" t="s">
        <v>15</v>
      </c>
      <c r="E48" t="s">
        <v>16</v>
      </c>
      <c r="F48" t="s">
        <v>314</v>
      </c>
      <c r="G48">
        <f t="shared" si="0"/>
        <v>15</v>
      </c>
    </row>
    <row r="49" spans="1:7">
      <c r="A49" t="s">
        <v>63</v>
      </c>
      <c r="B49" t="s">
        <v>1</v>
      </c>
      <c r="C49">
        <v>18</v>
      </c>
      <c r="D49" t="s">
        <v>52</v>
      </c>
      <c r="E49" t="s">
        <v>24</v>
      </c>
      <c r="F49" t="s">
        <v>314</v>
      </c>
      <c r="G49">
        <f t="shared" si="0"/>
        <v>15</v>
      </c>
    </row>
    <row r="50" spans="1:7">
      <c r="A50" t="s">
        <v>63</v>
      </c>
      <c r="B50" t="s">
        <v>1</v>
      </c>
      <c r="C50">
        <v>19</v>
      </c>
      <c r="D50" t="s">
        <v>53</v>
      </c>
      <c r="E50" t="s">
        <v>16</v>
      </c>
      <c r="F50" t="s">
        <v>314</v>
      </c>
      <c r="G50">
        <f t="shared" si="0"/>
        <v>15</v>
      </c>
    </row>
    <row r="51" spans="1:7">
      <c r="A51" t="s">
        <v>63</v>
      </c>
      <c r="B51" t="s">
        <v>1</v>
      </c>
      <c r="C51">
        <v>20</v>
      </c>
      <c r="D51" t="s">
        <v>17</v>
      </c>
      <c r="E51" t="s">
        <v>8</v>
      </c>
      <c r="F51" t="s">
        <v>257</v>
      </c>
      <c r="G51">
        <f t="shared" si="0"/>
        <v>15</v>
      </c>
    </row>
    <row r="52" spans="1:7">
      <c r="A52" t="s">
        <v>63</v>
      </c>
      <c r="B52" t="s">
        <v>1</v>
      </c>
      <c r="C52">
        <v>21</v>
      </c>
      <c r="D52" t="s">
        <v>54</v>
      </c>
      <c r="E52" t="s">
        <v>48</v>
      </c>
      <c r="F52" t="s">
        <v>314</v>
      </c>
      <c r="G52">
        <f t="shared" si="0"/>
        <v>15</v>
      </c>
    </row>
    <row r="53" spans="1:7">
      <c r="A53" t="s">
        <v>63</v>
      </c>
      <c r="B53" t="s">
        <v>1</v>
      </c>
      <c r="C53">
        <v>22</v>
      </c>
      <c r="D53" t="s">
        <v>55</v>
      </c>
      <c r="E53" t="s">
        <v>20</v>
      </c>
      <c r="F53" t="s">
        <v>314</v>
      </c>
      <c r="G53">
        <f t="shared" si="0"/>
        <v>15</v>
      </c>
    </row>
    <row r="54" spans="1:7">
      <c r="A54" t="s">
        <v>63</v>
      </c>
      <c r="B54" t="s">
        <v>1</v>
      </c>
      <c r="C54">
        <v>23</v>
      </c>
      <c r="D54" t="s">
        <v>56</v>
      </c>
      <c r="E54" t="s">
        <v>16</v>
      </c>
      <c r="F54" t="s">
        <v>314</v>
      </c>
      <c r="G54">
        <f t="shared" si="0"/>
        <v>15</v>
      </c>
    </row>
    <row r="55" spans="1:7">
      <c r="A55" t="s">
        <v>63</v>
      </c>
      <c r="B55" t="s">
        <v>1</v>
      </c>
      <c r="C55">
        <v>24</v>
      </c>
      <c r="D55" t="s">
        <v>57</v>
      </c>
      <c r="E55" t="s">
        <v>48</v>
      </c>
      <c r="F55" t="s">
        <v>314</v>
      </c>
      <c r="G55">
        <f t="shared" si="0"/>
        <v>15</v>
      </c>
    </row>
    <row r="56" spans="1:7">
      <c r="A56" t="s">
        <v>63</v>
      </c>
      <c r="B56" t="s">
        <v>1</v>
      </c>
      <c r="C56">
        <v>25</v>
      </c>
      <c r="D56" t="s">
        <v>18</v>
      </c>
      <c r="E56" t="s">
        <v>6</v>
      </c>
      <c r="F56" t="s">
        <v>314</v>
      </c>
      <c r="G56">
        <f t="shared" si="0"/>
        <v>15</v>
      </c>
    </row>
    <row r="57" spans="1:7">
      <c r="A57" t="s">
        <v>63</v>
      </c>
      <c r="B57" t="s">
        <v>1</v>
      </c>
      <c r="C57">
        <v>26</v>
      </c>
      <c r="D57" t="s">
        <v>19</v>
      </c>
      <c r="E57" t="s">
        <v>20</v>
      </c>
      <c r="F57" t="s">
        <v>314</v>
      </c>
      <c r="G57">
        <f t="shared" si="0"/>
        <v>15</v>
      </c>
    </row>
    <row r="58" spans="1:7">
      <c r="A58" t="s">
        <v>63</v>
      </c>
      <c r="B58" t="s">
        <v>1</v>
      </c>
      <c r="C58">
        <v>27</v>
      </c>
      <c r="D58" t="s">
        <v>58</v>
      </c>
      <c r="E58" t="s">
        <v>20</v>
      </c>
      <c r="F58" t="s">
        <v>314</v>
      </c>
      <c r="G58">
        <f t="shared" si="0"/>
        <v>15</v>
      </c>
    </row>
    <row r="59" spans="1:7">
      <c r="A59" t="s">
        <v>63</v>
      </c>
      <c r="B59" t="s">
        <v>1</v>
      </c>
      <c r="C59">
        <v>28</v>
      </c>
      <c r="D59" t="s">
        <v>59</v>
      </c>
      <c r="E59" t="s">
        <v>8</v>
      </c>
      <c r="F59" t="s">
        <v>314</v>
      </c>
      <c r="G59">
        <f t="shared" si="0"/>
        <v>15</v>
      </c>
    </row>
    <row r="60" spans="1:7">
      <c r="A60" t="s">
        <v>63</v>
      </c>
      <c r="B60" t="s">
        <v>1</v>
      </c>
      <c r="C60">
        <v>29</v>
      </c>
      <c r="D60" t="s">
        <v>60</v>
      </c>
      <c r="E60" t="s">
        <v>61</v>
      </c>
      <c r="F60" t="s">
        <v>314</v>
      </c>
      <c r="G60">
        <f t="shared" si="0"/>
        <v>15</v>
      </c>
    </row>
    <row r="61" spans="1:7">
      <c r="A61" t="s">
        <v>63</v>
      </c>
      <c r="B61" t="s">
        <v>1</v>
      </c>
      <c r="C61">
        <v>30</v>
      </c>
      <c r="D61" t="s">
        <v>22</v>
      </c>
      <c r="E61" t="s">
        <v>8</v>
      </c>
      <c r="F61" t="s">
        <v>314</v>
      </c>
      <c r="G61">
        <f t="shared" si="0"/>
        <v>15</v>
      </c>
    </row>
    <row r="62" spans="1:7">
      <c r="A62" t="s">
        <v>63</v>
      </c>
      <c r="B62" t="s">
        <v>1</v>
      </c>
      <c r="C62">
        <v>31</v>
      </c>
      <c r="D62" t="s">
        <v>62</v>
      </c>
      <c r="E62" t="s">
        <v>61</v>
      </c>
      <c r="F62" t="s">
        <v>314</v>
      </c>
      <c r="G62">
        <f t="shared" si="0"/>
        <v>15</v>
      </c>
    </row>
    <row r="63" spans="1:7">
      <c r="A63" t="s">
        <v>63</v>
      </c>
      <c r="B63" t="s">
        <v>2</v>
      </c>
      <c r="C63">
        <v>1</v>
      </c>
      <c r="D63" t="s">
        <v>64</v>
      </c>
      <c r="E63" t="s">
        <v>48</v>
      </c>
      <c r="F63" t="s">
        <v>314</v>
      </c>
      <c r="G63">
        <f t="shared" si="0"/>
        <v>30</v>
      </c>
    </row>
    <row r="64" spans="1:7">
      <c r="A64" t="s">
        <v>63</v>
      </c>
      <c r="B64" t="s">
        <v>2</v>
      </c>
      <c r="C64">
        <v>2</v>
      </c>
      <c r="D64" t="s">
        <v>26</v>
      </c>
      <c r="E64" t="s">
        <v>6</v>
      </c>
      <c r="F64" t="s">
        <v>314</v>
      </c>
      <c r="G64">
        <f t="shared" si="0"/>
        <v>30</v>
      </c>
    </row>
    <row r="65" spans="1:7">
      <c r="A65" t="s">
        <v>63</v>
      </c>
      <c r="B65" t="s">
        <v>2</v>
      </c>
      <c r="C65">
        <v>3</v>
      </c>
      <c r="D65" t="s">
        <v>65</v>
      </c>
      <c r="E65" t="s">
        <v>66</v>
      </c>
      <c r="F65" t="s">
        <v>314</v>
      </c>
      <c r="G65">
        <f t="shared" si="0"/>
        <v>30</v>
      </c>
    </row>
    <row r="66" spans="1:7">
      <c r="A66" t="s">
        <v>63</v>
      </c>
      <c r="B66" t="s">
        <v>2</v>
      </c>
      <c r="C66">
        <v>4</v>
      </c>
      <c r="D66" t="s">
        <v>42</v>
      </c>
      <c r="E66" t="s">
        <v>43</v>
      </c>
      <c r="F66" t="s">
        <v>314</v>
      </c>
      <c r="G66">
        <f t="shared" si="0"/>
        <v>30</v>
      </c>
    </row>
    <row r="67" spans="1:7">
      <c r="A67" t="s">
        <v>63</v>
      </c>
      <c r="B67" t="s">
        <v>2</v>
      </c>
      <c r="C67">
        <v>5</v>
      </c>
      <c r="D67" t="s">
        <v>67</v>
      </c>
      <c r="E67" t="s">
        <v>68</v>
      </c>
      <c r="F67" t="s">
        <v>314</v>
      </c>
      <c r="G67">
        <f t="shared" ref="G67:G130" si="1">IF(B67="JUN",15,30)</f>
        <v>30</v>
      </c>
    </row>
    <row r="68" spans="1:7">
      <c r="A68" t="s">
        <v>63</v>
      </c>
      <c r="B68" t="s">
        <v>2</v>
      </c>
      <c r="C68">
        <v>6</v>
      </c>
      <c r="D68" t="s">
        <v>69</v>
      </c>
      <c r="E68" t="s">
        <v>48</v>
      </c>
      <c r="F68" t="s">
        <v>314</v>
      </c>
      <c r="G68">
        <f t="shared" si="1"/>
        <v>30</v>
      </c>
    </row>
    <row r="69" spans="1:7">
      <c r="A69" t="s">
        <v>63</v>
      </c>
      <c r="B69" t="s">
        <v>2</v>
      </c>
      <c r="C69">
        <v>7</v>
      </c>
      <c r="D69" t="s">
        <v>70</v>
      </c>
      <c r="E69" t="s">
        <v>68</v>
      </c>
      <c r="F69" t="s">
        <v>314</v>
      </c>
      <c r="G69">
        <f t="shared" si="1"/>
        <v>30</v>
      </c>
    </row>
    <row r="70" spans="1:7">
      <c r="A70" t="s">
        <v>63</v>
      </c>
      <c r="B70" t="s">
        <v>2</v>
      </c>
      <c r="C70">
        <v>8</v>
      </c>
      <c r="D70" t="s">
        <v>71</v>
      </c>
      <c r="E70" t="s">
        <v>61</v>
      </c>
      <c r="F70" t="s">
        <v>314</v>
      </c>
      <c r="G70">
        <f t="shared" si="1"/>
        <v>30</v>
      </c>
    </row>
    <row r="71" spans="1:7">
      <c r="A71" t="s">
        <v>63</v>
      </c>
      <c r="B71" t="s">
        <v>2</v>
      </c>
      <c r="C71">
        <v>9</v>
      </c>
      <c r="D71" t="s">
        <v>72</v>
      </c>
      <c r="E71" t="s">
        <v>6</v>
      </c>
      <c r="F71" t="s">
        <v>314</v>
      </c>
      <c r="G71">
        <f t="shared" si="1"/>
        <v>30</v>
      </c>
    </row>
    <row r="72" spans="1:7">
      <c r="A72" t="s">
        <v>63</v>
      </c>
      <c r="B72" t="s">
        <v>2</v>
      </c>
      <c r="C72">
        <v>10</v>
      </c>
      <c r="D72" t="s">
        <v>73</v>
      </c>
      <c r="E72" t="s">
        <v>16</v>
      </c>
      <c r="F72" t="s">
        <v>314</v>
      </c>
      <c r="G72">
        <f t="shared" si="1"/>
        <v>30</v>
      </c>
    </row>
    <row r="73" spans="1:7">
      <c r="A73" t="s">
        <v>63</v>
      </c>
      <c r="B73" t="s">
        <v>2</v>
      </c>
      <c r="C73">
        <v>11</v>
      </c>
      <c r="D73" t="s">
        <v>74</v>
      </c>
      <c r="E73" t="s">
        <v>43</v>
      </c>
      <c r="F73" t="s">
        <v>314</v>
      </c>
      <c r="G73">
        <f t="shared" si="1"/>
        <v>30</v>
      </c>
    </row>
    <row r="74" spans="1:7">
      <c r="A74" t="s">
        <v>63</v>
      </c>
      <c r="B74" t="s">
        <v>2</v>
      </c>
      <c r="C74">
        <v>12</v>
      </c>
      <c r="D74" t="s">
        <v>75</v>
      </c>
      <c r="E74" t="s">
        <v>43</v>
      </c>
      <c r="F74" t="s">
        <v>314</v>
      </c>
      <c r="G74">
        <f t="shared" si="1"/>
        <v>30</v>
      </c>
    </row>
    <row r="75" spans="1:7">
      <c r="A75" t="s">
        <v>63</v>
      </c>
      <c r="B75" t="s">
        <v>2</v>
      </c>
      <c r="C75">
        <v>13</v>
      </c>
      <c r="D75" t="s">
        <v>76</v>
      </c>
      <c r="E75" t="s">
        <v>43</v>
      </c>
      <c r="F75" t="s">
        <v>314</v>
      </c>
      <c r="G75">
        <f t="shared" si="1"/>
        <v>30</v>
      </c>
    </row>
    <row r="76" spans="1:7">
      <c r="A76" t="s">
        <v>63</v>
      </c>
      <c r="B76" t="s">
        <v>2</v>
      </c>
      <c r="C76">
        <v>14</v>
      </c>
      <c r="D76" t="s">
        <v>77</v>
      </c>
      <c r="E76" t="s">
        <v>20</v>
      </c>
      <c r="F76" t="s">
        <v>314</v>
      </c>
      <c r="G76">
        <f t="shared" si="1"/>
        <v>30</v>
      </c>
    </row>
    <row r="77" spans="1:7">
      <c r="A77" t="s">
        <v>63</v>
      </c>
      <c r="B77" t="s">
        <v>2</v>
      </c>
      <c r="C77">
        <v>15</v>
      </c>
      <c r="D77" t="s">
        <v>30</v>
      </c>
      <c r="E77" t="s">
        <v>16</v>
      </c>
      <c r="F77" t="s">
        <v>314</v>
      </c>
      <c r="G77">
        <f t="shared" si="1"/>
        <v>30</v>
      </c>
    </row>
    <row r="78" spans="1:7">
      <c r="A78" t="s">
        <v>63</v>
      </c>
      <c r="B78" t="s">
        <v>2</v>
      </c>
      <c r="C78">
        <v>16</v>
      </c>
      <c r="D78" t="s">
        <v>78</v>
      </c>
      <c r="E78" t="s">
        <v>8</v>
      </c>
      <c r="F78" t="s">
        <v>314</v>
      </c>
      <c r="G78">
        <f t="shared" si="1"/>
        <v>30</v>
      </c>
    </row>
    <row r="79" spans="1:7">
      <c r="A79" t="s">
        <v>63</v>
      </c>
      <c r="B79" t="s">
        <v>2</v>
      </c>
      <c r="C79">
        <v>17</v>
      </c>
      <c r="D79" t="s">
        <v>79</v>
      </c>
      <c r="E79" t="s">
        <v>68</v>
      </c>
      <c r="F79" t="s">
        <v>314</v>
      </c>
      <c r="G79">
        <f t="shared" si="1"/>
        <v>30</v>
      </c>
    </row>
    <row r="80" spans="1:7">
      <c r="A80" t="s">
        <v>63</v>
      </c>
      <c r="B80" t="s">
        <v>2</v>
      </c>
      <c r="C80">
        <v>18</v>
      </c>
      <c r="D80" t="s">
        <v>80</v>
      </c>
      <c r="E80" t="s">
        <v>8</v>
      </c>
      <c r="F80" t="s">
        <v>314</v>
      </c>
      <c r="G80">
        <f t="shared" si="1"/>
        <v>30</v>
      </c>
    </row>
    <row r="81" spans="1:7">
      <c r="A81" t="s">
        <v>63</v>
      </c>
      <c r="B81" t="s">
        <v>2</v>
      </c>
      <c r="C81">
        <v>19</v>
      </c>
      <c r="D81" t="s">
        <v>81</v>
      </c>
      <c r="E81" t="s">
        <v>61</v>
      </c>
      <c r="F81" t="s">
        <v>314</v>
      </c>
      <c r="G81">
        <f t="shared" si="1"/>
        <v>30</v>
      </c>
    </row>
    <row r="82" spans="1:7">
      <c r="A82" t="s">
        <v>63</v>
      </c>
      <c r="B82" t="s">
        <v>2</v>
      </c>
      <c r="C82">
        <v>20</v>
      </c>
      <c r="D82" t="s">
        <v>82</v>
      </c>
      <c r="E82" t="s">
        <v>83</v>
      </c>
      <c r="F82" t="s">
        <v>314</v>
      </c>
      <c r="G82">
        <f t="shared" si="1"/>
        <v>30</v>
      </c>
    </row>
    <row r="83" spans="1:7">
      <c r="A83" t="s">
        <v>63</v>
      </c>
      <c r="B83" t="s">
        <v>2</v>
      </c>
      <c r="C83">
        <v>21</v>
      </c>
      <c r="D83" t="s">
        <v>33</v>
      </c>
      <c r="E83" t="s">
        <v>6</v>
      </c>
      <c r="F83" t="s">
        <v>314</v>
      </c>
      <c r="G83">
        <f t="shared" si="1"/>
        <v>30</v>
      </c>
    </row>
    <row r="84" spans="1:7">
      <c r="A84" t="s">
        <v>63</v>
      </c>
      <c r="B84" t="s">
        <v>2</v>
      </c>
      <c r="C84">
        <v>22</v>
      </c>
      <c r="D84" t="s">
        <v>84</v>
      </c>
      <c r="E84" t="s">
        <v>85</v>
      </c>
      <c r="F84" t="s">
        <v>314</v>
      </c>
      <c r="G84">
        <f t="shared" si="1"/>
        <v>30</v>
      </c>
    </row>
    <row r="85" spans="1:7">
      <c r="A85" t="s">
        <v>63</v>
      </c>
      <c r="B85" t="s">
        <v>2</v>
      </c>
      <c r="C85">
        <v>23</v>
      </c>
      <c r="D85" t="s">
        <v>86</v>
      </c>
      <c r="E85" t="s">
        <v>43</v>
      </c>
      <c r="F85" t="s">
        <v>314</v>
      </c>
      <c r="G85">
        <f t="shared" si="1"/>
        <v>30</v>
      </c>
    </row>
    <row r="86" spans="1:7">
      <c r="A86" t="s">
        <v>63</v>
      </c>
      <c r="B86" t="s">
        <v>2</v>
      </c>
      <c r="C86">
        <v>24</v>
      </c>
      <c r="D86" t="s">
        <v>87</v>
      </c>
      <c r="E86" t="s">
        <v>16</v>
      </c>
      <c r="F86" t="s">
        <v>314</v>
      </c>
      <c r="G86">
        <f t="shared" si="1"/>
        <v>30</v>
      </c>
    </row>
    <row r="87" spans="1:7">
      <c r="A87" t="s">
        <v>63</v>
      </c>
      <c r="B87" t="s">
        <v>2</v>
      </c>
      <c r="C87">
        <v>25</v>
      </c>
      <c r="D87" t="s">
        <v>88</v>
      </c>
      <c r="E87" t="s">
        <v>8</v>
      </c>
      <c r="F87" t="s">
        <v>314</v>
      </c>
      <c r="G87">
        <f t="shared" si="1"/>
        <v>30</v>
      </c>
    </row>
    <row r="88" spans="1:7">
      <c r="A88" t="s">
        <v>63</v>
      </c>
      <c r="B88" t="s">
        <v>2</v>
      </c>
      <c r="C88">
        <v>26</v>
      </c>
      <c r="D88" t="s">
        <v>89</v>
      </c>
      <c r="E88" t="s">
        <v>61</v>
      </c>
      <c r="F88" t="s">
        <v>314</v>
      </c>
      <c r="G88">
        <f t="shared" si="1"/>
        <v>30</v>
      </c>
    </row>
    <row r="89" spans="1:7">
      <c r="A89" t="s">
        <v>63</v>
      </c>
      <c r="B89" t="s">
        <v>2</v>
      </c>
      <c r="C89">
        <v>27</v>
      </c>
      <c r="D89" t="s">
        <v>90</v>
      </c>
      <c r="E89" t="s">
        <v>20</v>
      </c>
      <c r="F89" t="s">
        <v>314</v>
      </c>
      <c r="G89">
        <f t="shared" si="1"/>
        <v>30</v>
      </c>
    </row>
    <row r="90" spans="1:7">
      <c r="A90" t="s">
        <v>63</v>
      </c>
      <c r="B90" t="s">
        <v>2</v>
      </c>
      <c r="C90">
        <v>28</v>
      </c>
      <c r="D90" t="s">
        <v>91</v>
      </c>
      <c r="E90" t="s">
        <v>6</v>
      </c>
      <c r="F90" t="s">
        <v>314</v>
      </c>
      <c r="G90">
        <f t="shared" si="1"/>
        <v>30</v>
      </c>
    </row>
    <row r="91" spans="1:7">
      <c r="A91" t="s">
        <v>63</v>
      </c>
      <c r="B91" t="s">
        <v>2</v>
      </c>
      <c r="C91">
        <v>29</v>
      </c>
      <c r="D91" t="s">
        <v>92</v>
      </c>
      <c r="E91" t="s">
        <v>48</v>
      </c>
      <c r="F91" t="s">
        <v>314</v>
      </c>
      <c r="G91">
        <f t="shared" si="1"/>
        <v>30</v>
      </c>
    </row>
    <row r="92" spans="1:7">
      <c r="A92" t="s">
        <v>63</v>
      </c>
      <c r="B92" t="s">
        <v>2</v>
      </c>
      <c r="C92">
        <v>30</v>
      </c>
      <c r="D92" t="s">
        <v>93</v>
      </c>
      <c r="E92" t="s">
        <v>6</v>
      </c>
      <c r="F92" t="s">
        <v>314</v>
      </c>
      <c r="G92">
        <f t="shared" si="1"/>
        <v>30</v>
      </c>
    </row>
    <row r="93" spans="1:7">
      <c r="A93" t="s">
        <v>63</v>
      </c>
      <c r="B93" t="s">
        <v>2</v>
      </c>
      <c r="C93">
        <v>31</v>
      </c>
      <c r="D93" t="s">
        <v>94</v>
      </c>
      <c r="E93" t="s">
        <v>20</v>
      </c>
      <c r="F93" t="s">
        <v>314</v>
      </c>
      <c r="G93">
        <f t="shared" si="1"/>
        <v>30</v>
      </c>
    </row>
    <row r="94" spans="1:7">
      <c r="A94" t="s">
        <v>63</v>
      </c>
      <c r="B94" t="s">
        <v>2</v>
      </c>
      <c r="C94">
        <v>32</v>
      </c>
      <c r="D94" t="s">
        <v>95</v>
      </c>
      <c r="E94" t="s">
        <v>96</v>
      </c>
      <c r="F94" t="s">
        <v>314</v>
      </c>
      <c r="G94">
        <f t="shared" si="1"/>
        <v>30</v>
      </c>
    </row>
    <row r="95" spans="1:7">
      <c r="A95" t="s">
        <v>63</v>
      </c>
      <c r="B95" t="s">
        <v>2</v>
      </c>
      <c r="C95">
        <v>33</v>
      </c>
      <c r="D95" t="s">
        <v>97</v>
      </c>
      <c r="E95" t="s">
        <v>68</v>
      </c>
      <c r="F95" t="s">
        <v>314</v>
      </c>
      <c r="G95">
        <f t="shared" si="1"/>
        <v>30</v>
      </c>
    </row>
    <row r="96" spans="1:7">
      <c r="A96" t="s">
        <v>63</v>
      </c>
      <c r="B96" t="s">
        <v>2</v>
      </c>
      <c r="C96">
        <v>34</v>
      </c>
      <c r="D96" t="s">
        <v>98</v>
      </c>
      <c r="E96" t="s">
        <v>61</v>
      </c>
      <c r="F96" t="s">
        <v>314</v>
      </c>
      <c r="G96">
        <f t="shared" si="1"/>
        <v>30</v>
      </c>
    </row>
    <row r="97" spans="1:7">
      <c r="A97" t="s">
        <v>63</v>
      </c>
      <c r="B97" t="s">
        <v>2</v>
      </c>
      <c r="C97">
        <v>35</v>
      </c>
      <c r="D97" t="s">
        <v>99</v>
      </c>
      <c r="E97" t="s">
        <v>43</v>
      </c>
      <c r="F97" t="s">
        <v>314</v>
      </c>
      <c r="G97">
        <f t="shared" si="1"/>
        <v>30</v>
      </c>
    </row>
    <row r="98" spans="1:7">
      <c r="A98" t="s">
        <v>63</v>
      </c>
      <c r="B98" t="s">
        <v>2</v>
      </c>
      <c r="C98">
        <v>36</v>
      </c>
      <c r="D98" t="s">
        <v>100</v>
      </c>
      <c r="E98" t="s">
        <v>16</v>
      </c>
      <c r="F98" t="s">
        <v>314</v>
      </c>
      <c r="G98">
        <f t="shared" si="1"/>
        <v>30</v>
      </c>
    </row>
    <row r="99" spans="1:7">
      <c r="A99" t="s">
        <v>63</v>
      </c>
      <c r="B99" t="s">
        <v>2</v>
      </c>
      <c r="C99">
        <v>37</v>
      </c>
      <c r="D99" t="s">
        <v>101</v>
      </c>
      <c r="E99" t="s">
        <v>8</v>
      </c>
      <c r="F99" t="s">
        <v>314</v>
      </c>
      <c r="G99">
        <f t="shared" si="1"/>
        <v>30</v>
      </c>
    </row>
    <row r="100" spans="1:7">
      <c r="A100" t="s">
        <v>63</v>
      </c>
      <c r="B100" t="s">
        <v>2</v>
      </c>
      <c r="C100">
        <v>38</v>
      </c>
      <c r="D100" t="s">
        <v>39</v>
      </c>
      <c r="E100" t="s">
        <v>8</v>
      </c>
      <c r="F100" t="s">
        <v>314</v>
      </c>
      <c r="G100">
        <f t="shared" si="1"/>
        <v>30</v>
      </c>
    </row>
    <row r="101" spans="1:7">
      <c r="A101" t="s">
        <v>106</v>
      </c>
      <c r="B101" t="s">
        <v>1</v>
      </c>
      <c r="C101">
        <v>1</v>
      </c>
      <c r="D101" t="s">
        <v>40</v>
      </c>
      <c r="E101" t="s">
        <v>16</v>
      </c>
      <c r="F101" t="s">
        <v>314</v>
      </c>
      <c r="G101">
        <f t="shared" si="1"/>
        <v>15</v>
      </c>
    </row>
    <row r="102" spans="1:7">
      <c r="A102" t="s">
        <v>106</v>
      </c>
      <c r="B102" t="s">
        <v>1</v>
      </c>
      <c r="C102">
        <v>2</v>
      </c>
      <c r="D102" t="s">
        <v>102</v>
      </c>
      <c r="E102" t="s">
        <v>61</v>
      </c>
      <c r="F102" t="s">
        <v>314</v>
      </c>
      <c r="G102">
        <f t="shared" si="1"/>
        <v>15</v>
      </c>
    </row>
    <row r="103" spans="1:7">
      <c r="A103" t="s">
        <v>106</v>
      </c>
      <c r="B103" t="s">
        <v>1</v>
      </c>
      <c r="C103">
        <v>3</v>
      </c>
      <c r="D103" t="s">
        <v>46</v>
      </c>
      <c r="E103" t="s">
        <v>8</v>
      </c>
      <c r="F103" t="s">
        <v>314</v>
      </c>
      <c r="G103">
        <f t="shared" si="1"/>
        <v>15</v>
      </c>
    </row>
    <row r="104" spans="1:7">
      <c r="A104" t="s">
        <v>106</v>
      </c>
      <c r="B104" t="s">
        <v>1</v>
      </c>
      <c r="C104">
        <v>4</v>
      </c>
      <c r="D104" t="s">
        <v>9</v>
      </c>
      <c r="E104" t="s">
        <v>6</v>
      </c>
      <c r="F104" t="s">
        <v>314</v>
      </c>
      <c r="G104">
        <f t="shared" si="1"/>
        <v>15</v>
      </c>
    </row>
    <row r="105" spans="1:7">
      <c r="A105" t="s">
        <v>106</v>
      </c>
      <c r="B105" t="s">
        <v>1</v>
      </c>
      <c r="C105">
        <v>5</v>
      </c>
      <c r="D105" t="s">
        <v>10</v>
      </c>
      <c r="E105" t="s">
        <v>6</v>
      </c>
      <c r="F105" t="s">
        <v>314</v>
      </c>
      <c r="G105">
        <f t="shared" si="1"/>
        <v>15</v>
      </c>
    </row>
    <row r="106" spans="1:7">
      <c r="A106" t="s">
        <v>106</v>
      </c>
      <c r="B106" t="s">
        <v>1</v>
      </c>
      <c r="C106">
        <v>6</v>
      </c>
      <c r="D106" t="s">
        <v>50</v>
      </c>
      <c r="E106" t="s">
        <v>20</v>
      </c>
      <c r="F106" t="s">
        <v>314</v>
      </c>
      <c r="G106">
        <f t="shared" si="1"/>
        <v>15</v>
      </c>
    </row>
    <row r="107" spans="1:7">
      <c r="A107" t="s">
        <v>106</v>
      </c>
      <c r="B107" t="s">
        <v>1</v>
      </c>
      <c r="C107">
        <v>7</v>
      </c>
      <c r="D107" t="s">
        <v>13</v>
      </c>
      <c r="E107" t="s">
        <v>6</v>
      </c>
      <c r="F107" t="s">
        <v>314</v>
      </c>
      <c r="G107">
        <f t="shared" si="1"/>
        <v>15</v>
      </c>
    </row>
    <row r="108" spans="1:7">
      <c r="A108" t="s">
        <v>106</v>
      </c>
      <c r="B108" t="s">
        <v>1</v>
      </c>
      <c r="C108">
        <v>8</v>
      </c>
      <c r="D108" t="s">
        <v>14</v>
      </c>
      <c r="E108" t="s">
        <v>8</v>
      </c>
      <c r="F108" t="s">
        <v>314</v>
      </c>
      <c r="G108">
        <f t="shared" si="1"/>
        <v>15</v>
      </c>
    </row>
    <row r="109" spans="1:7">
      <c r="A109" t="s">
        <v>106</v>
      </c>
      <c r="B109" t="s">
        <v>1</v>
      </c>
      <c r="C109">
        <v>9</v>
      </c>
      <c r="D109" t="s">
        <v>15</v>
      </c>
      <c r="E109" t="s">
        <v>16</v>
      </c>
      <c r="F109" t="s">
        <v>314</v>
      </c>
      <c r="G109">
        <f t="shared" si="1"/>
        <v>15</v>
      </c>
    </row>
    <row r="110" spans="1:7">
      <c r="A110" t="s">
        <v>106</v>
      </c>
      <c r="B110" t="s">
        <v>1</v>
      </c>
      <c r="C110">
        <v>10</v>
      </c>
      <c r="D110" t="s">
        <v>103</v>
      </c>
      <c r="E110" t="s">
        <v>61</v>
      </c>
      <c r="F110" t="s">
        <v>314</v>
      </c>
      <c r="G110">
        <f t="shared" si="1"/>
        <v>15</v>
      </c>
    </row>
    <row r="111" spans="1:7">
      <c r="A111" t="s">
        <v>106</v>
      </c>
      <c r="B111" t="s">
        <v>1</v>
      </c>
      <c r="C111">
        <v>11</v>
      </c>
      <c r="D111" t="s">
        <v>17</v>
      </c>
      <c r="E111" t="s">
        <v>8</v>
      </c>
      <c r="F111" t="s">
        <v>314</v>
      </c>
      <c r="G111">
        <f t="shared" si="1"/>
        <v>15</v>
      </c>
    </row>
    <row r="112" spans="1:7">
      <c r="A112" t="s">
        <v>106</v>
      </c>
      <c r="B112" t="s">
        <v>1</v>
      </c>
      <c r="C112">
        <v>12</v>
      </c>
      <c r="D112" t="s">
        <v>104</v>
      </c>
      <c r="E112" t="s">
        <v>16</v>
      </c>
      <c r="F112" t="s">
        <v>314</v>
      </c>
      <c r="G112">
        <f t="shared" si="1"/>
        <v>15</v>
      </c>
    </row>
    <row r="113" spans="1:7">
      <c r="A113" t="s">
        <v>106</v>
      </c>
      <c r="B113" t="s">
        <v>1</v>
      </c>
      <c r="C113">
        <v>13</v>
      </c>
      <c r="D113" t="s">
        <v>55</v>
      </c>
      <c r="E113" t="s">
        <v>20</v>
      </c>
      <c r="F113" t="s">
        <v>314</v>
      </c>
      <c r="G113">
        <f t="shared" si="1"/>
        <v>15</v>
      </c>
    </row>
    <row r="114" spans="1:7">
      <c r="A114" t="s">
        <v>106</v>
      </c>
      <c r="B114" t="s">
        <v>1</v>
      </c>
      <c r="C114">
        <v>14</v>
      </c>
      <c r="D114" t="s">
        <v>19</v>
      </c>
      <c r="E114" t="s">
        <v>20</v>
      </c>
      <c r="F114" t="s">
        <v>314</v>
      </c>
      <c r="G114">
        <f t="shared" si="1"/>
        <v>15</v>
      </c>
    </row>
    <row r="115" spans="1:7">
      <c r="A115" t="s">
        <v>106</v>
      </c>
      <c r="B115" t="s">
        <v>1</v>
      </c>
      <c r="C115">
        <v>15</v>
      </c>
      <c r="D115" t="s">
        <v>58</v>
      </c>
      <c r="E115" t="s">
        <v>20</v>
      </c>
      <c r="F115" t="s">
        <v>314</v>
      </c>
      <c r="G115">
        <f t="shared" si="1"/>
        <v>15</v>
      </c>
    </row>
    <row r="116" spans="1:7">
      <c r="A116" t="s">
        <v>106</v>
      </c>
      <c r="B116" t="s">
        <v>1</v>
      </c>
      <c r="C116">
        <v>16</v>
      </c>
      <c r="D116" t="s">
        <v>59</v>
      </c>
      <c r="E116" t="s">
        <v>8</v>
      </c>
      <c r="F116" t="s">
        <v>314</v>
      </c>
      <c r="G116">
        <f t="shared" si="1"/>
        <v>15</v>
      </c>
    </row>
    <row r="117" spans="1:7">
      <c r="A117" t="s">
        <v>106</v>
      </c>
      <c r="B117" t="s">
        <v>1</v>
      </c>
      <c r="C117">
        <v>17</v>
      </c>
      <c r="D117" t="s">
        <v>60</v>
      </c>
      <c r="E117" t="s">
        <v>61</v>
      </c>
      <c r="F117" t="s">
        <v>314</v>
      </c>
      <c r="G117">
        <f t="shared" si="1"/>
        <v>15</v>
      </c>
    </row>
    <row r="118" spans="1:7">
      <c r="A118" t="s">
        <v>106</v>
      </c>
      <c r="B118" t="s">
        <v>1</v>
      </c>
      <c r="C118">
        <v>18</v>
      </c>
      <c r="D118" t="s">
        <v>105</v>
      </c>
      <c r="E118" t="s">
        <v>61</v>
      </c>
      <c r="F118" t="s">
        <v>314</v>
      </c>
      <c r="G118">
        <f t="shared" si="1"/>
        <v>15</v>
      </c>
    </row>
    <row r="119" spans="1:7">
      <c r="A119" t="s">
        <v>106</v>
      </c>
      <c r="B119" t="s">
        <v>1</v>
      </c>
      <c r="C119">
        <v>19</v>
      </c>
      <c r="D119" t="s">
        <v>62</v>
      </c>
      <c r="E119" t="s">
        <v>61</v>
      </c>
      <c r="F119" t="s">
        <v>314</v>
      </c>
      <c r="G119">
        <f t="shared" si="1"/>
        <v>15</v>
      </c>
    </row>
    <row r="120" spans="1:7">
      <c r="A120" t="s">
        <v>106</v>
      </c>
      <c r="B120" t="s">
        <v>2</v>
      </c>
      <c r="C120">
        <v>1</v>
      </c>
      <c r="D120" t="s">
        <v>107</v>
      </c>
      <c r="E120" t="s">
        <v>66</v>
      </c>
      <c r="F120" t="s">
        <v>314</v>
      </c>
      <c r="G120">
        <f t="shared" si="1"/>
        <v>30</v>
      </c>
    </row>
    <row r="121" spans="1:7">
      <c r="A121" t="s">
        <v>106</v>
      </c>
      <c r="B121" t="s">
        <v>2</v>
      </c>
      <c r="C121">
        <v>2</v>
      </c>
      <c r="D121" t="s">
        <v>108</v>
      </c>
      <c r="E121" t="s">
        <v>6</v>
      </c>
      <c r="F121" t="s">
        <v>314</v>
      </c>
      <c r="G121">
        <f t="shared" si="1"/>
        <v>30</v>
      </c>
    </row>
    <row r="122" spans="1:7">
      <c r="A122" t="s">
        <v>106</v>
      </c>
      <c r="B122" t="s">
        <v>2</v>
      </c>
      <c r="C122">
        <v>3</v>
      </c>
      <c r="D122" t="s">
        <v>70</v>
      </c>
      <c r="E122" t="s">
        <v>68</v>
      </c>
      <c r="F122" t="s">
        <v>314</v>
      </c>
      <c r="G122">
        <f t="shared" si="1"/>
        <v>30</v>
      </c>
    </row>
    <row r="123" spans="1:7">
      <c r="A123" t="s">
        <v>106</v>
      </c>
      <c r="B123" t="s">
        <v>2</v>
      </c>
      <c r="C123">
        <v>4</v>
      </c>
      <c r="D123" t="s">
        <v>109</v>
      </c>
      <c r="E123" t="s">
        <v>20</v>
      </c>
      <c r="F123" t="s">
        <v>314</v>
      </c>
      <c r="G123">
        <f t="shared" si="1"/>
        <v>30</v>
      </c>
    </row>
    <row r="124" spans="1:7">
      <c r="A124" t="s">
        <v>106</v>
      </c>
      <c r="B124" t="s">
        <v>2</v>
      </c>
      <c r="C124">
        <v>5</v>
      </c>
      <c r="D124" t="s">
        <v>110</v>
      </c>
      <c r="E124" t="s">
        <v>61</v>
      </c>
      <c r="F124" t="s">
        <v>314</v>
      </c>
      <c r="G124">
        <f t="shared" si="1"/>
        <v>30</v>
      </c>
    </row>
    <row r="125" spans="1:7">
      <c r="A125" t="s">
        <v>106</v>
      </c>
      <c r="B125" t="s">
        <v>2</v>
      </c>
      <c r="C125">
        <v>6</v>
      </c>
      <c r="D125" t="s">
        <v>27</v>
      </c>
      <c r="E125" t="s">
        <v>6</v>
      </c>
      <c r="F125" t="s">
        <v>314</v>
      </c>
      <c r="G125">
        <f t="shared" si="1"/>
        <v>30</v>
      </c>
    </row>
    <row r="126" spans="1:7">
      <c r="A126" t="s">
        <v>106</v>
      </c>
      <c r="B126" t="s">
        <v>2</v>
      </c>
      <c r="C126">
        <v>7</v>
      </c>
      <c r="D126" t="s">
        <v>72</v>
      </c>
      <c r="E126" t="s">
        <v>6</v>
      </c>
      <c r="F126" t="s">
        <v>314</v>
      </c>
      <c r="G126">
        <f t="shared" si="1"/>
        <v>30</v>
      </c>
    </row>
    <row r="127" spans="1:7">
      <c r="A127" t="s">
        <v>106</v>
      </c>
      <c r="B127" t="s">
        <v>2</v>
      </c>
      <c r="C127">
        <v>8</v>
      </c>
      <c r="D127" t="s">
        <v>111</v>
      </c>
      <c r="E127" t="s">
        <v>6</v>
      </c>
      <c r="F127" t="s">
        <v>314</v>
      </c>
      <c r="G127">
        <f t="shared" si="1"/>
        <v>30</v>
      </c>
    </row>
    <row r="128" spans="1:7">
      <c r="A128" t="s">
        <v>106</v>
      </c>
      <c r="B128" t="s">
        <v>2</v>
      </c>
      <c r="C128">
        <v>9</v>
      </c>
      <c r="D128" t="s">
        <v>112</v>
      </c>
      <c r="E128" t="s">
        <v>61</v>
      </c>
      <c r="F128" t="s">
        <v>314</v>
      </c>
      <c r="G128">
        <f t="shared" si="1"/>
        <v>30</v>
      </c>
    </row>
    <row r="129" spans="1:7">
      <c r="A129" t="s">
        <v>106</v>
      </c>
      <c r="B129" t="s">
        <v>2</v>
      </c>
      <c r="C129">
        <v>10</v>
      </c>
      <c r="D129" t="s">
        <v>113</v>
      </c>
      <c r="E129" t="s">
        <v>66</v>
      </c>
      <c r="F129" t="s">
        <v>314</v>
      </c>
      <c r="G129">
        <f t="shared" si="1"/>
        <v>30</v>
      </c>
    </row>
    <row r="130" spans="1:7">
      <c r="A130" t="s">
        <v>106</v>
      </c>
      <c r="B130" t="s">
        <v>2</v>
      </c>
      <c r="C130">
        <v>11</v>
      </c>
      <c r="D130" t="s">
        <v>114</v>
      </c>
      <c r="E130" t="s">
        <v>20</v>
      </c>
      <c r="F130" t="s">
        <v>314</v>
      </c>
      <c r="G130">
        <f t="shared" si="1"/>
        <v>30</v>
      </c>
    </row>
    <row r="131" spans="1:7">
      <c r="A131" t="s">
        <v>106</v>
      </c>
      <c r="B131" t="s">
        <v>2</v>
      </c>
      <c r="C131">
        <v>12</v>
      </c>
      <c r="D131" t="s">
        <v>77</v>
      </c>
      <c r="E131" t="s">
        <v>20</v>
      </c>
      <c r="F131" t="s">
        <v>314</v>
      </c>
      <c r="G131">
        <f t="shared" ref="G131:G194" si="2">IF(B131="JUN",15,30)</f>
        <v>30</v>
      </c>
    </row>
    <row r="132" spans="1:7">
      <c r="A132" t="s">
        <v>106</v>
      </c>
      <c r="B132" t="s">
        <v>2</v>
      </c>
      <c r="C132">
        <v>13</v>
      </c>
      <c r="D132" t="s">
        <v>78</v>
      </c>
      <c r="E132" t="s">
        <v>8</v>
      </c>
      <c r="F132" t="s">
        <v>314</v>
      </c>
      <c r="G132">
        <f t="shared" si="2"/>
        <v>30</v>
      </c>
    </row>
    <row r="133" spans="1:7">
      <c r="A133" t="s">
        <v>106</v>
      </c>
      <c r="B133" t="s">
        <v>2</v>
      </c>
      <c r="C133">
        <v>14</v>
      </c>
      <c r="D133" t="s">
        <v>79</v>
      </c>
      <c r="E133" t="s">
        <v>68</v>
      </c>
      <c r="F133" t="s">
        <v>314</v>
      </c>
      <c r="G133">
        <f t="shared" si="2"/>
        <v>30</v>
      </c>
    </row>
    <row r="134" spans="1:7">
      <c r="A134" t="s">
        <v>106</v>
      </c>
      <c r="B134" t="s">
        <v>2</v>
      </c>
      <c r="C134">
        <v>15</v>
      </c>
      <c r="D134" t="s">
        <v>80</v>
      </c>
      <c r="E134" t="s">
        <v>8</v>
      </c>
      <c r="F134" t="s">
        <v>314</v>
      </c>
      <c r="G134">
        <f t="shared" si="2"/>
        <v>30</v>
      </c>
    </row>
    <row r="135" spans="1:7">
      <c r="A135" t="s">
        <v>106</v>
      </c>
      <c r="B135" t="s">
        <v>2</v>
      </c>
      <c r="C135">
        <v>16</v>
      </c>
      <c r="D135" t="s">
        <v>32</v>
      </c>
      <c r="E135" t="s">
        <v>6</v>
      </c>
      <c r="F135" t="s">
        <v>314</v>
      </c>
      <c r="G135">
        <f t="shared" si="2"/>
        <v>30</v>
      </c>
    </row>
    <row r="136" spans="1:7">
      <c r="A136" t="s">
        <v>106</v>
      </c>
      <c r="B136" t="s">
        <v>2</v>
      </c>
      <c r="C136">
        <v>17</v>
      </c>
      <c r="D136" t="s">
        <v>115</v>
      </c>
      <c r="E136" t="s">
        <v>68</v>
      </c>
      <c r="F136" t="s">
        <v>314</v>
      </c>
      <c r="G136">
        <f t="shared" si="2"/>
        <v>30</v>
      </c>
    </row>
    <row r="137" spans="1:7">
      <c r="A137" t="s">
        <v>106</v>
      </c>
      <c r="B137" t="s">
        <v>2</v>
      </c>
      <c r="C137">
        <v>18</v>
      </c>
      <c r="D137" t="s">
        <v>82</v>
      </c>
      <c r="E137" t="s">
        <v>83</v>
      </c>
      <c r="F137" t="s">
        <v>314</v>
      </c>
      <c r="G137">
        <f t="shared" si="2"/>
        <v>30</v>
      </c>
    </row>
    <row r="138" spans="1:7">
      <c r="A138" t="s">
        <v>106</v>
      </c>
      <c r="B138" t="s">
        <v>2</v>
      </c>
      <c r="C138">
        <v>19</v>
      </c>
      <c r="D138" t="s">
        <v>34</v>
      </c>
      <c r="E138" t="s">
        <v>20</v>
      </c>
      <c r="F138" t="s">
        <v>314</v>
      </c>
      <c r="G138">
        <f t="shared" si="2"/>
        <v>30</v>
      </c>
    </row>
    <row r="139" spans="1:7">
      <c r="A139" t="s">
        <v>106</v>
      </c>
      <c r="B139" t="s">
        <v>2</v>
      </c>
      <c r="C139">
        <v>20</v>
      </c>
      <c r="D139" t="s">
        <v>91</v>
      </c>
      <c r="E139" t="s">
        <v>6</v>
      </c>
      <c r="F139" t="s">
        <v>314</v>
      </c>
      <c r="G139">
        <f t="shared" si="2"/>
        <v>30</v>
      </c>
    </row>
    <row r="140" spans="1:7">
      <c r="A140" t="s">
        <v>106</v>
      </c>
      <c r="B140" t="s">
        <v>2</v>
      </c>
      <c r="C140">
        <v>21</v>
      </c>
      <c r="D140" t="s">
        <v>94</v>
      </c>
      <c r="E140" t="s">
        <v>20</v>
      </c>
      <c r="F140" t="s">
        <v>314</v>
      </c>
      <c r="G140">
        <f t="shared" si="2"/>
        <v>30</v>
      </c>
    </row>
    <row r="141" spans="1:7">
      <c r="A141" t="s">
        <v>106</v>
      </c>
      <c r="B141" t="s">
        <v>2</v>
      </c>
      <c r="C141">
        <v>22</v>
      </c>
      <c r="D141" t="s">
        <v>116</v>
      </c>
      <c r="E141" t="s">
        <v>8</v>
      </c>
      <c r="F141" t="s">
        <v>314</v>
      </c>
      <c r="G141">
        <f t="shared" si="2"/>
        <v>30</v>
      </c>
    </row>
    <row r="142" spans="1:7">
      <c r="A142" t="s">
        <v>106</v>
      </c>
      <c r="B142" t="s">
        <v>2</v>
      </c>
      <c r="C142">
        <v>23</v>
      </c>
      <c r="D142" t="s">
        <v>100</v>
      </c>
      <c r="E142" t="s">
        <v>16</v>
      </c>
      <c r="F142" t="s">
        <v>314</v>
      </c>
      <c r="G142">
        <f t="shared" si="2"/>
        <v>30</v>
      </c>
    </row>
    <row r="143" spans="1:7">
      <c r="A143" t="s">
        <v>106</v>
      </c>
      <c r="B143" t="s">
        <v>2</v>
      </c>
      <c r="C143">
        <v>24</v>
      </c>
      <c r="D143" t="s">
        <v>117</v>
      </c>
      <c r="E143" t="s">
        <v>68</v>
      </c>
      <c r="F143" t="s">
        <v>314</v>
      </c>
      <c r="G143">
        <f t="shared" si="2"/>
        <v>30</v>
      </c>
    </row>
    <row r="144" spans="1:7">
      <c r="A144" t="s">
        <v>106</v>
      </c>
      <c r="B144" t="s">
        <v>2</v>
      </c>
      <c r="C144">
        <v>25</v>
      </c>
      <c r="D144" t="s">
        <v>101</v>
      </c>
      <c r="E144" t="s">
        <v>8</v>
      </c>
      <c r="F144" t="s">
        <v>314</v>
      </c>
      <c r="G144">
        <f t="shared" si="2"/>
        <v>30</v>
      </c>
    </row>
    <row r="145" spans="1:7">
      <c r="A145" t="s">
        <v>118</v>
      </c>
      <c r="B145" t="s">
        <v>1</v>
      </c>
      <c r="C145">
        <v>1</v>
      </c>
      <c r="D145" t="s">
        <v>40</v>
      </c>
      <c r="E145" t="s">
        <v>16</v>
      </c>
      <c r="F145" t="s">
        <v>314</v>
      </c>
      <c r="G145">
        <f t="shared" si="2"/>
        <v>15</v>
      </c>
    </row>
    <row r="146" spans="1:7">
      <c r="A146" t="s">
        <v>118</v>
      </c>
      <c r="B146" t="s">
        <v>1</v>
      </c>
      <c r="C146">
        <v>2</v>
      </c>
      <c r="D146" t="s">
        <v>41</v>
      </c>
      <c r="E146" t="s">
        <v>16</v>
      </c>
      <c r="F146" t="s">
        <v>314</v>
      </c>
      <c r="G146">
        <f t="shared" si="2"/>
        <v>15</v>
      </c>
    </row>
    <row r="147" spans="1:7">
      <c r="A147" t="s">
        <v>118</v>
      </c>
      <c r="B147" t="s">
        <v>1</v>
      </c>
      <c r="C147">
        <v>3</v>
      </c>
      <c r="D147" t="s">
        <v>119</v>
      </c>
      <c r="E147" t="s">
        <v>24</v>
      </c>
      <c r="F147" t="s">
        <v>314</v>
      </c>
      <c r="G147">
        <f t="shared" si="2"/>
        <v>15</v>
      </c>
    </row>
    <row r="148" spans="1:7">
      <c r="A148" t="s">
        <v>118</v>
      </c>
      <c r="B148" t="s">
        <v>1</v>
      </c>
      <c r="C148">
        <v>4</v>
      </c>
      <c r="D148" t="s">
        <v>45</v>
      </c>
      <c r="E148" t="s">
        <v>20</v>
      </c>
      <c r="F148" t="s">
        <v>314</v>
      </c>
      <c r="G148">
        <f t="shared" si="2"/>
        <v>15</v>
      </c>
    </row>
    <row r="149" spans="1:7">
      <c r="A149" t="s">
        <v>118</v>
      </c>
      <c r="B149" t="s">
        <v>1</v>
      </c>
      <c r="C149">
        <v>5</v>
      </c>
      <c r="D149" t="s">
        <v>102</v>
      </c>
      <c r="E149" t="s">
        <v>61</v>
      </c>
      <c r="F149" t="s">
        <v>314</v>
      </c>
      <c r="G149">
        <f t="shared" si="2"/>
        <v>15</v>
      </c>
    </row>
    <row r="150" spans="1:7">
      <c r="A150" t="s">
        <v>118</v>
      </c>
      <c r="B150" t="s">
        <v>1</v>
      </c>
      <c r="C150">
        <v>6</v>
      </c>
      <c r="D150" t="s">
        <v>46</v>
      </c>
      <c r="E150" t="s">
        <v>8</v>
      </c>
      <c r="F150" t="s">
        <v>314</v>
      </c>
      <c r="G150">
        <f t="shared" si="2"/>
        <v>15</v>
      </c>
    </row>
    <row r="151" spans="1:7">
      <c r="A151" t="s">
        <v>118</v>
      </c>
      <c r="B151" t="s">
        <v>1</v>
      </c>
      <c r="C151">
        <v>7</v>
      </c>
      <c r="D151" t="s">
        <v>10</v>
      </c>
      <c r="E151" t="s">
        <v>6</v>
      </c>
      <c r="F151" t="s">
        <v>314</v>
      </c>
      <c r="G151">
        <f t="shared" si="2"/>
        <v>15</v>
      </c>
    </row>
    <row r="152" spans="1:7">
      <c r="A152" t="s">
        <v>118</v>
      </c>
      <c r="B152" t="s">
        <v>1</v>
      </c>
      <c r="C152">
        <v>8</v>
      </c>
      <c r="D152" t="s">
        <v>47</v>
      </c>
      <c r="E152" t="s">
        <v>48</v>
      </c>
      <c r="F152" t="s">
        <v>314</v>
      </c>
      <c r="G152">
        <f t="shared" si="2"/>
        <v>15</v>
      </c>
    </row>
    <row r="153" spans="1:7">
      <c r="A153" t="s">
        <v>118</v>
      </c>
      <c r="B153" t="s">
        <v>1</v>
      </c>
      <c r="C153">
        <v>9</v>
      </c>
      <c r="D153" t="s">
        <v>50</v>
      </c>
      <c r="E153" t="s">
        <v>20</v>
      </c>
      <c r="F153" t="s">
        <v>314</v>
      </c>
      <c r="G153">
        <f t="shared" si="2"/>
        <v>15</v>
      </c>
    </row>
    <row r="154" spans="1:7">
      <c r="A154" t="s">
        <v>118</v>
      </c>
      <c r="B154" t="s">
        <v>1</v>
      </c>
      <c r="C154">
        <v>10</v>
      </c>
      <c r="D154" t="s">
        <v>53</v>
      </c>
      <c r="E154" t="s">
        <v>16</v>
      </c>
      <c r="F154" t="s">
        <v>314</v>
      </c>
      <c r="G154">
        <f t="shared" si="2"/>
        <v>15</v>
      </c>
    </row>
    <row r="155" spans="1:7">
      <c r="A155" t="s">
        <v>118</v>
      </c>
      <c r="B155" t="s">
        <v>1</v>
      </c>
      <c r="C155">
        <v>11</v>
      </c>
      <c r="D155" t="s">
        <v>103</v>
      </c>
      <c r="E155" t="s">
        <v>61</v>
      </c>
      <c r="F155" t="s">
        <v>314</v>
      </c>
      <c r="G155">
        <f t="shared" si="2"/>
        <v>15</v>
      </c>
    </row>
    <row r="156" spans="1:7">
      <c r="A156" t="s">
        <v>118</v>
      </c>
      <c r="B156" t="s">
        <v>1</v>
      </c>
      <c r="C156">
        <v>12</v>
      </c>
      <c r="D156" t="s">
        <v>54</v>
      </c>
      <c r="E156" t="s">
        <v>48</v>
      </c>
      <c r="F156" t="s">
        <v>314</v>
      </c>
      <c r="G156">
        <f t="shared" si="2"/>
        <v>15</v>
      </c>
    </row>
    <row r="157" spans="1:7">
      <c r="A157" t="s">
        <v>118</v>
      </c>
      <c r="B157" t="s">
        <v>1</v>
      </c>
      <c r="C157">
        <v>13</v>
      </c>
      <c r="D157" t="s">
        <v>57</v>
      </c>
      <c r="E157" t="s">
        <v>48</v>
      </c>
      <c r="F157" t="s">
        <v>314</v>
      </c>
      <c r="G157">
        <f t="shared" si="2"/>
        <v>15</v>
      </c>
    </row>
    <row r="158" spans="1:7">
      <c r="A158" t="s">
        <v>118</v>
      </c>
      <c r="B158" t="s">
        <v>1</v>
      </c>
      <c r="C158">
        <v>14</v>
      </c>
      <c r="D158" t="s">
        <v>19</v>
      </c>
      <c r="E158" t="s">
        <v>20</v>
      </c>
      <c r="F158" t="s">
        <v>314</v>
      </c>
      <c r="G158">
        <f t="shared" si="2"/>
        <v>15</v>
      </c>
    </row>
    <row r="159" spans="1:7">
      <c r="A159" t="s">
        <v>118</v>
      </c>
      <c r="B159" t="s">
        <v>1</v>
      </c>
      <c r="C159">
        <v>15</v>
      </c>
      <c r="D159" t="s">
        <v>58</v>
      </c>
      <c r="E159" t="s">
        <v>20</v>
      </c>
      <c r="F159" t="s">
        <v>314</v>
      </c>
      <c r="G159">
        <f t="shared" si="2"/>
        <v>15</v>
      </c>
    </row>
    <row r="160" spans="1:7">
      <c r="A160" t="s">
        <v>118</v>
      </c>
      <c r="B160" t="s">
        <v>1</v>
      </c>
      <c r="C160">
        <v>16</v>
      </c>
      <c r="D160" t="s">
        <v>60</v>
      </c>
      <c r="E160" t="s">
        <v>61</v>
      </c>
      <c r="F160" t="s">
        <v>314</v>
      </c>
      <c r="G160">
        <f t="shared" si="2"/>
        <v>15</v>
      </c>
    </row>
    <row r="161" spans="1:7">
      <c r="A161" t="s">
        <v>118</v>
      </c>
      <c r="B161" t="s">
        <v>1</v>
      </c>
      <c r="C161">
        <v>17</v>
      </c>
      <c r="D161" t="s">
        <v>21</v>
      </c>
      <c r="E161" t="s">
        <v>16</v>
      </c>
      <c r="F161" t="s">
        <v>314</v>
      </c>
      <c r="G161">
        <f t="shared" si="2"/>
        <v>15</v>
      </c>
    </row>
    <row r="162" spans="1:7">
      <c r="A162" t="s">
        <v>118</v>
      </c>
      <c r="B162" t="s">
        <v>1</v>
      </c>
      <c r="C162">
        <v>18</v>
      </c>
      <c r="D162" t="s">
        <v>105</v>
      </c>
      <c r="E162" t="s">
        <v>61</v>
      </c>
      <c r="F162" t="s">
        <v>314</v>
      </c>
      <c r="G162">
        <f t="shared" si="2"/>
        <v>15</v>
      </c>
    </row>
    <row r="163" spans="1:7">
      <c r="A163" t="s">
        <v>118</v>
      </c>
      <c r="B163" t="s">
        <v>1</v>
      </c>
      <c r="C163">
        <v>19</v>
      </c>
      <c r="D163" t="s">
        <v>22</v>
      </c>
      <c r="E163" t="s">
        <v>8</v>
      </c>
      <c r="F163" t="s">
        <v>314</v>
      </c>
      <c r="G163">
        <f t="shared" si="2"/>
        <v>15</v>
      </c>
    </row>
    <row r="164" spans="1:7">
      <c r="A164" t="s">
        <v>118</v>
      </c>
      <c r="B164" t="s">
        <v>1</v>
      </c>
      <c r="C164">
        <v>20</v>
      </c>
      <c r="D164" t="s">
        <v>62</v>
      </c>
      <c r="E164" t="s">
        <v>61</v>
      </c>
      <c r="F164" t="s">
        <v>314</v>
      </c>
      <c r="G164">
        <f t="shared" si="2"/>
        <v>15</v>
      </c>
    </row>
    <row r="165" spans="1:7">
      <c r="A165" t="s">
        <v>118</v>
      </c>
      <c r="B165" t="s">
        <v>2</v>
      </c>
      <c r="C165">
        <v>1</v>
      </c>
      <c r="D165" t="s">
        <v>107</v>
      </c>
      <c r="E165" t="s">
        <v>66</v>
      </c>
      <c r="F165" t="s">
        <v>314</v>
      </c>
      <c r="G165">
        <f t="shared" si="2"/>
        <v>30</v>
      </c>
    </row>
    <row r="166" spans="1:7">
      <c r="A166" t="s">
        <v>118</v>
      </c>
      <c r="B166" t="s">
        <v>2</v>
      </c>
      <c r="C166">
        <v>2</v>
      </c>
      <c r="D166" t="s">
        <v>42</v>
      </c>
      <c r="E166" t="s">
        <v>43</v>
      </c>
      <c r="F166" t="s">
        <v>314</v>
      </c>
      <c r="G166">
        <f t="shared" si="2"/>
        <v>30</v>
      </c>
    </row>
    <row r="167" spans="1:7">
      <c r="A167" t="s">
        <v>118</v>
      </c>
      <c r="B167" t="s">
        <v>2</v>
      </c>
      <c r="C167">
        <v>3</v>
      </c>
      <c r="D167" t="s">
        <v>67</v>
      </c>
      <c r="E167" t="s">
        <v>68</v>
      </c>
      <c r="F167" t="s">
        <v>314</v>
      </c>
      <c r="G167">
        <f t="shared" si="2"/>
        <v>30</v>
      </c>
    </row>
    <row r="168" spans="1:7">
      <c r="A168" t="s">
        <v>118</v>
      </c>
      <c r="B168" t="s">
        <v>2</v>
      </c>
      <c r="C168">
        <v>4</v>
      </c>
      <c r="D168" t="s">
        <v>69</v>
      </c>
      <c r="E168" t="s">
        <v>48</v>
      </c>
      <c r="F168" t="s">
        <v>314</v>
      </c>
      <c r="G168">
        <f t="shared" si="2"/>
        <v>30</v>
      </c>
    </row>
    <row r="169" spans="1:7">
      <c r="A169" t="s">
        <v>118</v>
      </c>
      <c r="B169" t="s">
        <v>2</v>
      </c>
      <c r="C169">
        <v>5</v>
      </c>
      <c r="D169" t="s">
        <v>70</v>
      </c>
      <c r="E169" t="s">
        <v>68</v>
      </c>
      <c r="F169" t="s">
        <v>314</v>
      </c>
      <c r="G169">
        <f t="shared" si="2"/>
        <v>30</v>
      </c>
    </row>
    <row r="170" spans="1:7">
      <c r="A170" t="s">
        <v>118</v>
      </c>
      <c r="B170" t="s">
        <v>2</v>
      </c>
      <c r="C170">
        <v>6</v>
      </c>
      <c r="D170" t="s">
        <v>109</v>
      </c>
      <c r="E170" t="s">
        <v>20</v>
      </c>
      <c r="F170" t="s">
        <v>314</v>
      </c>
      <c r="G170">
        <f t="shared" si="2"/>
        <v>30</v>
      </c>
    </row>
    <row r="171" spans="1:7">
      <c r="A171" t="s">
        <v>118</v>
      </c>
      <c r="B171" t="s">
        <v>2</v>
      </c>
      <c r="C171">
        <v>7</v>
      </c>
      <c r="D171" t="s">
        <v>71</v>
      </c>
      <c r="E171" t="s">
        <v>61</v>
      </c>
      <c r="F171" t="s">
        <v>314</v>
      </c>
      <c r="G171">
        <f t="shared" si="2"/>
        <v>30</v>
      </c>
    </row>
    <row r="172" spans="1:7">
      <c r="A172" t="s">
        <v>118</v>
      </c>
      <c r="B172" t="s">
        <v>2</v>
      </c>
      <c r="C172">
        <v>8</v>
      </c>
      <c r="D172" t="s">
        <v>110</v>
      </c>
      <c r="E172" t="s">
        <v>61</v>
      </c>
      <c r="F172" t="s">
        <v>314</v>
      </c>
      <c r="G172">
        <f t="shared" si="2"/>
        <v>30</v>
      </c>
    </row>
    <row r="173" spans="1:7">
      <c r="A173" t="s">
        <v>118</v>
      </c>
      <c r="B173" t="s">
        <v>2</v>
      </c>
      <c r="C173">
        <v>9</v>
      </c>
      <c r="D173" t="s">
        <v>120</v>
      </c>
      <c r="E173" t="s">
        <v>4</v>
      </c>
      <c r="F173" t="s">
        <v>314</v>
      </c>
      <c r="G173">
        <f t="shared" si="2"/>
        <v>30</v>
      </c>
    </row>
    <row r="174" spans="1:7">
      <c r="A174" t="s">
        <v>118</v>
      </c>
      <c r="B174" t="s">
        <v>2</v>
      </c>
      <c r="C174">
        <v>10</v>
      </c>
      <c r="D174" t="s">
        <v>121</v>
      </c>
      <c r="E174" t="s">
        <v>83</v>
      </c>
      <c r="F174" t="s">
        <v>314</v>
      </c>
      <c r="G174">
        <f t="shared" si="2"/>
        <v>30</v>
      </c>
    </row>
    <row r="175" spans="1:7">
      <c r="A175" t="s">
        <v>118</v>
      </c>
      <c r="B175" t="s">
        <v>2</v>
      </c>
      <c r="C175">
        <v>11</v>
      </c>
      <c r="D175" t="s">
        <v>122</v>
      </c>
      <c r="E175" t="s">
        <v>68</v>
      </c>
      <c r="F175" t="s">
        <v>314</v>
      </c>
      <c r="G175">
        <f t="shared" si="2"/>
        <v>30</v>
      </c>
    </row>
    <row r="176" spans="1:7">
      <c r="A176" t="s">
        <v>118</v>
      </c>
      <c r="B176" t="s">
        <v>2</v>
      </c>
      <c r="C176">
        <v>12</v>
      </c>
      <c r="D176" t="s">
        <v>72</v>
      </c>
      <c r="E176" t="s">
        <v>6</v>
      </c>
      <c r="F176" t="s">
        <v>314</v>
      </c>
      <c r="G176">
        <f t="shared" si="2"/>
        <v>30</v>
      </c>
    </row>
    <row r="177" spans="1:7">
      <c r="A177" t="s">
        <v>118</v>
      </c>
      <c r="B177" t="s">
        <v>2</v>
      </c>
      <c r="C177">
        <v>13</v>
      </c>
      <c r="D177" t="s">
        <v>111</v>
      </c>
      <c r="E177" t="s">
        <v>6</v>
      </c>
      <c r="F177" t="s">
        <v>314</v>
      </c>
      <c r="G177">
        <f t="shared" si="2"/>
        <v>30</v>
      </c>
    </row>
    <row r="178" spans="1:7">
      <c r="A178" t="s">
        <v>118</v>
      </c>
      <c r="B178" t="s">
        <v>2</v>
      </c>
      <c r="C178">
        <v>14</v>
      </c>
      <c r="D178" t="s">
        <v>73</v>
      </c>
      <c r="E178" t="s">
        <v>16</v>
      </c>
      <c r="F178" t="s">
        <v>314</v>
      </c>
      <c r="G178">
        <f t="shared" si="2"/>
        <v>30</v>
      </c>
    </row>
    <row r="179" spans="1:7">
      <c r="A179" t="s">
        <v>118</v>
      </c>
      <c r="B179" t="s">
        <v>2</v>
      </c>
      <c r="C179">
        <v>15</v>
      </c>
      <c r="D179" t="s">
        <v>76</v>
      </c>
      <c r="E179" t="s">
        <v>43</v>
      </c>
      <c r="F179" t="s">
        <v>314</v>
      </c>
      <c r="G179">
        <f t="shared" si="2"/>
        <v>30</v>
      </c>
    </row>
    <row r="180" spans="1:7">
      <c r="A180" t="s">
        <v>118</v>
      </c>
      <c r="B180" t="s">
        <v>2</v>
      </c>
      <c r="C180">
        <v>16</v>
      </c>
      <c r="D180" t="s">
        <v>114</v>
      </c>
      <c r="E180" t="s">
        <v>20</v>
      </c>
      <c r="F180" t="s">
        <v>314</v>
      </c>
      <c r="G180">
        <f t="shared" si="2"/>
        <v>30</v>
      </c>
    </row>
    <row r="181" spans="1:7">
      <c r="A181" t="s">
        <v>118</v>
      </c>
      <c r="B181" t="s">
        <v>2</v>
      </c>
      <c r="C181">
        <v>17</v>
      </c>
      <c r="D181" t="s">
        <v>77</v>
      </c>
      <c r="E181" t="s">
        <v>20</v>
      </c>
      <c r="F181" t="s">
        <v>314</v>
      </c>
      <c r="G181">
        <f t="shared" si="2"/>
        <v>30</v>
      </c>
    </row>
    <row r="182" spans="1:7">
      <c r="A182" t="s">
        <v>118</v>
      </c>
      <c r="B182" t="s">
        <v>2</v>
      </c>
      <c r="C182">
        <v>18</v>
      </c>
      <c r="D182" t="s">
        <v>78</v>
      </c>
      <c r="E182" t="s">
        <v>8</v>
      </c>
      <c r="F182" t="s">
        <v>314</v>
      </c>
      <c r="G182">
        <f t="shared" si="2"/>
        <v>30</v>
      </c>
    </row>
    <row r="183" spans="1:7">
      <c r="A183" t="s">
        <v>118</v>
      </c>
      <c r="B183" t="s">
        <v>2</v>
      </c>
      <c r="C183">
        <v>19</v>
      </c>
      <c r="D183" t="s">
        <v>79</v>
      </c>
      <c r="E183" t="s">
        <v>68</v>
      </c>
      <c r="F183" t="s">
        <v>314</v>
      </c>
      <c r="G183">
        <f t="shared" si="2"/>
        <v>30</v>
      </c>
    </row>
    <row r="184" spans="1:7">
      <c r="A184" t="s">
        <v>118</v>
      </c>
      <c r="B184" t="s">
        <v>2</v>
      </c>
      <c r="C184">
        <v>20</v>
      </c>
      <c r="D184" t="s">
        <v>80</v>
      </c>
      <c r="E184" t="s">
        <v>8</v>
      </c>
      <c r="F184" t="s">
        <v>314</v>
      </c>
      <c r="G184">
        <f t="shared" si="2"/>
        <v>30</v>
      </c>
    </row>
    <row r="185" spans="1:7">
      <c r="A185" t="s">
        <v>118</v>
      </c>
      <c r="B185" t="s">
        <v>2</v>
      </c>
      <c r="C185">
        <v>21</v>
      </c>
      <c r="D185" t="s">
        <v>123</v>
      </c>
      <c r="E185" t="s">
        <v>24</v>
      </c>
      <c r="F185" t="s">
        <v>314</v>
      </c>
      <c r="G185">
        <f t="shared" si="2"/>
        <v>30</v>
      </c>
    </row>
    <row r="186" spans="1:7">
      <c r="A186" t="s">
        <v>118</v>
      </c>
      <c r="B186" t="s">
        <v>2</v>
      </c>
      <c r="C186">
        <v>22</v>
      </c>
      <c r="D186" t="s">
        <v>115</v>
      </c>
      <c r="E186" t="s">
        <v>68</v>
      </c>
      <c r="F186" t="s">
        <v>314</v>
      </c>
      <c r="G186">
        <f t="shared" si="2"/>
        <v>30</v>
      </c>
    </row>
    <row r="187" spans="1:7">
      <c r="A187" t="s">
        <v>118</v>
      </c>
      <c r="B187" t="s">
        <v>2</v>
      </c>
      <c r="C187">
        <v>23</v>
      </c>
      <c r="D187" t="s">
        <v>81</v>
      </c>
      <c r="E187" t="s">
        <v>61</v>
      </c>
      <c r="F187" t="s">
        <v>314</v>
      </c>
      <c r="G187">
        <f t="shared" si="2"/>
        <v>30</v>
      </c>
    </row>
    <row r="188" spans="1:7">
      <c r="A188" t="s">
        <v>118</v>
      </c>
      <c r="B188" t="s">
        <v>2</v>
      </c>
      <c r="C188">
        <v>24</v>
      </c>
      <c r="D188" t="s">
        <v>82</v>
      </c>
      <c r="E188" t="s">
        <v>83</v>
      </c>
      <c r="F188" t="s">
        <v>314</v>
      </c>
      <c r="G188">
        <f t="shared" si="2"/>
        <v>30</v>
      </c>
    </row>
    <row r="189" spans="1:7">
      <c r="A189" t="s">
        <v>118</v>
      </c>
      <c r="B189" t="s">
        <v>2</v>
      </c>
      <c r="C189">
        <v>25</v>
      </c>
      <c r="D189" t="s">
        <v>87</v>
      </c>
      <c r="E189" t="s">
        <v>16</v>
      </c>
      <c r="F189" t="s">
        <v>314</v>
      </c>
      <c r="G189">
        <f t="shared" si="2"/>
        <v>30</v>
      </c>
    </row>
    <row r="190" spans="1:7">
      <c r="A190" t="s">
        <v>118</v>
      </c>
      <c r="B190" t="s">
        <v>2</v>
      </c>
      <c r="C190">
        <v>26</v>
      </c>
      <c r="D190" t="s">
        <v>88</v>
      </c>
      <c r="E190" t="s">
        <v>8</v>
      </c>
      <c r="F190" t="s">
        <v>314</v>
      </c>
      <c r="G190">
        <f t="shared" si="2"/>
        <v>30</v>
      </c>
    </row>
    <row r="191" spans="1:7">
      <c r="A191" t="s">
        <v>118</v>
      </c>
      <c r="B191" t="s">
        <v>2</v>
      </c>
      <c r="C191">
        <v>27</v>
      </c>
      <c r="D191" t="s">
        <v>90</v>
      </c>
      <c r="E191" t="s">
        <v>20</v>
      </c>
      <c r="F191" t="s">
        <v>314</v>
      </c>
      <c r="G191">
        <f t="shared" si="2"/>
        <v>30</v>
      </c>
    </row>
    <row r="192" spans="1:7">
      <c r="A192" t="s">
        <v>118</v>
      </c>
      <c r="B192" t="s">
        <v>2</v>
      </c>
      <c r="C192">
        <v>28</v>
      </c>
      <c r="D192" t="s">
        <v>124</v>
      </c>
      <c r="E192" t="s">
        <v>125</v>
      </c>
      <c r="F192" t="s">
        <v>314</v>
      </c>
      <c r="G192">
        <f t="shared" si="2"/>
        <v>30</v>
      </c>
    </row>
    <row r="193" spans="1:7">
      <c r="A193" t="s">
        <v>118</v>
      </c>
      <c r="B193" t="s">
        <v>2</v>
      </c>
      <c r="C193">
        <v>29</v>
      </c>
      <c r="D193" t="s">
        <v>91</v>
      </c>
      <c r="E193" t="s">
        <v>6</v>
      </c>
      <c r="F193" t="s">
        <v>314</v>
      </c>
      <c r="G193">
        <f t="shared" si="2"/>
        <v>30</v>
      </c>
    </row>
    <row r="194" spans="1:7">
      <c r="A194" t="s">
        <v>118</v>
      </c>
      <c r="B194" t="s">
        <v>2</v>
      </c>
      <c r="C194">
        <v>30</v>
      </c>
      <c r="D194" t="s">
        <v>92</v>
      </c>
      <c r="E194" t="s">
        <v>48</v>
      </c>
      <c r="F194" t="s">
        <v>314</v>
      </c>
      <c r="G194">
        <f t="shared" si="2"/>
        <v>30</v>
      </c>
    </row>
    <row r="195" spans="1:7">
      <c r="A195" t="s">
        <v>118</v>
      </c>
      <c r="B195" t="s">
        <v>2</v>
      </c>
      <c r="C195">
        <v>31</v>
      </c>
      <c r="D195" t="s">
        <v>93</v>
      </c>
      <c r="E195" t="s">
        <v>6</v>
      </c>
      <c r="F195" t="s">
        <v>314</v>
      </c>
      <c r="G195">
        <f t="shared" ref="G195:G258" si="3">IF(B195="JUN",15,30)</f>
        <v>30</v>
      </c>
    </row>
    <row r="196" spans="1:7">
      <c r="A196" t="s">
        <v>118</v>
      </c>
      <c r="B196" t="s">
        <v>2</v>
      </c>
      <c r="C196">
        <v>32</v>
      </c>
      <c r="D196" t="s">
        <v>94</v>
      </c>
      <c r="E196" t="s">
        <v>20</v>
      </c>
      <c r="F196" t="s">
        <v>314</v>
      </c>
      <c r="G196">
        <f t="shared" si="3"/>
        <v>30</v>
      </c>
    </row>
    <row r="197" spans="1:7">
      <c r="A197" t="s">
        <v>118</v>
      </c>
      <c r="B197" t="s">
        <v>2</v>
      </c>
      <c r="C197">
        <v>33</v>
      </c>
      <c r="D197" t="s">
        <v>126</v>
      </c>
      <c r="E197" t="s">
        <v>6</v>
      </c>
      <c r="F197" t="s">
        <v>314</v>
      </c>
      <c r="G197">
        <f t="shared" si="3"/>
        <v>30</v>
      </c>
    </row>
    <row r="198" spans="1:7">
      <c r="A198" t="s">
        <v>118</v>
      </c>
      <c r="B198" t="s">
        <v>2</v>
      </c>
      <c r="C198">
        <v>34</v>
      </c>
      <c r="D198" t="s">
        <v>95</v>
      </c>
      <c r="E198" t="s">
        <v>96</v>
      </c>
      <c r="F198" t="s">
        <v>314</v>
      </c>
      <c r="G198">
        <f t="shared" si="3"/>
        <v>30</v>
      </c>
    </row>
    <row r="199" spans="1:7">
      <c r="A199" t="s">
        <v>118</v>
      </c>
      <c r="B199" t="s">
        <v>2</v>
      </c>
      <c r="C199">
        <v>35</v>
      </c>
      <c r="D199" t="s">
        <v>99</v>
      </c>
      <c r="E199" t="s">
        <v>43</v>
      </c>
      <c r="F199" t="s">
        <v>314</v>
      </c>
      <c r="G199">
        <f t="shared" si="3"/>
        <v>30</v>
      </c>
    </row>
    <row r="200" spans="1:7">
      <c r="A200" t="s">
        <v>118</v>
      </c>
      <c r="B200" t="s">
        <v>2</v>
      </c>
      <c r="C200">
        <v>36</v>
      </c>
      <c r="D200" t="s">
        <v>100</v>
      </c>
      <c r="E200" t="s">
        <v>16</v>
      </c>
      <c r="F200" t="s">
        <v>314</v>
      </c>
      <c r="G200">
        <f t="shared" si="3"/>
        <v>30</v>
      </c>
    </row>
    <row r="201" spans="1:7">
      <c r="A201" t="s">
        <v>118</v>
      </c>
      <c r="B201" t="s">
        <v>2</v>
      </c>
      <c r="C201">
        <v>37</v>
      </c>
      <c r="D201" t="s">
        <v>127</v>
      </c>
      <c r="E201" t="s">
        <v>24</v>
      </c>
      <c r="F201" t="s">
        <v>314</v>
      </c>
      <c r="G201">
        <f t="shared" si="3"/>
        <v>30</v>
      </c>
    </row>
    <row r="202" spans="1:7">
      <c r="A202" t="s">
        <v>118</v>
      </c>
      <c r="B202" t="s">
        <v>2</v>
      </c>
      <c r="C202">
        <v>38</v>
      </c>
      <c r="D202" t="s">
        <v>128</v>
      </c>
      <c r="E202" t="s">
        <v>24</v>
      </c>
      <c r="F202" t="s">
        <v>314</v>
      </c>
      <c r="G202">
        <f t="shared" si="3"/>
        <v>30</v>
      </c>
    </row>
    <row r="203" spans="1:7">
      <c r="A203" t="s">
        <v>118</v>
      </c>
      <c r="B203" t="s">
        <v>2</v>
      </c>
      <c r="C203">
        <v>39</v>
      </c>
      <c r="D203" t="s">
        <v>129</v>
      </c>
      <c r="E203" t="s">
        <v>24</v>
      </c>
      <c r="F203" t="s">
        <v>314</v>
      </c>
      <c r="G203">
        <f t="shared" si="3"/>
        <v>30</v>
      </c>
    </row>
    <row r="204" spans="1:7">
      <c r="A204" t="s">
        <v>118</v>
      </c>
      <c r="B204" t="s">
        <v>2</v>
      </c>
      <c r="C204">
        <v>40</v>
      </c>
      <c r="D204" t="s">
        <v>130</v>
      </c>
      <c r="E204" t="s">
        <v>24</v>
      </c>
      <c r="F204" t="s">
        <v>314</v>
      </c>
      <c r="G204">
        <f t="shared" si="3"/>
        <v>30</v>
      </c>
    </row>
    <row r="205" spans="1:7">
      <c r="A205" t="s">
        <v>118</v>
      </c>
      <c r="B205" t="s">
        <v>2</v>
      </c>
      <c r="C205">
        <v>41</v>
      </c>
      <c r="D205" t="s">
        <v>39</v>
      </c>
      <c r="E205" t="s">
        <v>8</v>
      </c>
      <c r="F205" t="s">
        <v>314</v>
      </c>
      <c r="G205">
        <f t="shared" si="3"/>
        <v>30</v>
      </c>
    </row>
    <row r="206" spans="1:7">
      <c r="A206" t="s">
        <v>131</v>
      </c>
      <c r="B206" t="s">
        <v>1</v>
      </c>
      <c r="C206">
        <v>1</v>
      </c>
      <c r="D206" t="s">
        <v>40</v>
      </c>
      <c r="E206" t="s">
        <v>16</v>
      </c>
      <c r="F206" t="s">
        <v>314</v>
      </c>
      <c r="G206">
        <f t="shared" si="3"/>
        <v>15</v>
      </c>
    </row>
    <row r="207" spans="1:7">
      <c r="A207" t="s">
        <v>131</v>
      </c>
      <c r="B207" t="s">
        <v>1</v>
      </c>
      <c r="C207">
        <v>2</v>
      </c>
      <c r="D207" t="s">
        <v>11</v>
      </c>
      <c r="E207" t="s">
        <v>8</v>
      </c>
      <c r="F207" t="s">
        <v>314</v>
      </c>
      <c r="G207">
        <f t="shared" si="3"/>
        <v>15</v>
      </c>
    </row>
    <row r="208" spans="1:7">
      <c r="A208" t="s">
        <v>131</v>
      </c>
      <c r="B208" t="s">
        <v>1</v>
      </c>
      <c r="C208">
        <v>3</v>
      </c>
      <c r="D208" t="s">
        <v>132</v>
      </c>
      <c r="E208" t="s">
        <v>8</v>
      </c>
      <c r="F208" t="s">
        <v>257</v>
      </c>
      <c r="G208">
        <f t="shared" si="3"/>
        <v>15</v>
      </c>
    </row>
    <row r="209" spans="1:7">
      <c r="A209" t="s">
        <v>131</v>
      </c>
      <c r="B209" t="s">
        <v>1</v>
      </c>
      <c r="C209">
        <v>4</v>
      </c>
      <c r="D209" t="s">
        <v>14</v>
      </c>
      <c r="E209" t="s">
        <v>8</v>
      </c>
      <c r="F209" t="s">
        <v>257</v>
      </c>
      <c r="G209">
        <f t="shared" si="3"/>
        <v>15</v>
      </c>
    </row>
    <row r="210" spans="1:7">
      <c r="A210" t="s">
        <v>131</v>
      </c>
      <c r="B210" t="s">
        <v>1</v>
      </c>
      <c r="C210">
        <v>5</v>
      </c>
      <c r="D210" t="s">
        <v>15</v>
      </c>
      <c r="E210" t="s">
        <v>16</v>
      </c>
      <c r="F210" s="1" t="s">
        <v>314</v>
      </c>
      <c r="G210">
        <f t="shared" si="3"/>
        <v>15</v>
      </c>
    </row>
    <row r="211" spans="1:7">
      <c r="A211" t="s">
        <v>131</v>
      </c>
      <c r="B211" t="s">
        <v>2</v>
      </c>
      <c r="C211">
        <v>1</v>
      </c>
      <c r="D211" t="s">
        <v>133</v>
      </c>
      <c r="E211" t="s">
        <v>66</v>
      </c>
      <c r="F211" t="s">
        <v>257</v>
      </c>
      <c r="G211">
        <f t="shared" si="3"/>
        <v>30</v>
      </c>
    </row>
    <row r="212" spans="1:7">
      <c r="A212" t="s">
        <v>131</v>
      </c>
      <c r="B212" t="s">
        <v>2</v>
      </c>
      <c r="C212">
        <v>2</v>
      </c>
      <c r="D212" t="s">
        <v>134</v>
      </c>
      <c r="E212" t="s">
        <v>43</v>
      </c>
      <c r="F212" s="1" t="s">
        <v>314</v>
      </c>
      <c r="G212">
        <f t="shared" si="3"/>
        <v>30</v>
      </c>
    </row>
    <row r="213" spans="1:7">
      <c r="A213" t="s">
        <v>131</v>
      </c>
      <c r="B213" t="s">
        <v>2</v>
      </c>
      <c r="C213">
        <v>3</v>
      </c>
      <c r="D213" t="s">
        <v>135</v>
      </c>
      <c r="E213" t="s">
        <v>20</v>
      </c>
      <c r="F213" s="1" t="s">
        <v>314</v>
      </c>
      <c r="G213">
        <f t="shared" si="3"/>
        <v>30</v>
      </c>
    </row>
    <row r="214" spans="1:7">
      <c r="A214" t="s">
        <v>131</v>
      </c>
      <c r="B214" t="s">
        <v>2</v>
      </c>
      <c r="C214">
        <v>4</v>
      </c>
      <c r="D214" t="s">
        <v>120</v>
      </c>
      <c r="E214" t="s">
        <v>4</v>
      </c>
      <c r="F214" s="1" t="s">
        <v>314</v>
      </c>
      <c r="G214">
        <f t="shared" si="3"/>
        <v>30</v>
      </c>
    </row>
    <row r="215" spans="1:7">
      <c r="A215" t="s">
        <v>131</v>
      </c>
      <c r="B215" t="s">
        <v>2</v>
      </c>
      <c r="C215">
        <v>5</v>
      </c>
      <c r="D215" t="s">
        <v>136</v>
      </c>
      <c r="E215" t="s">
        <v>66</v>
      </c>
      <c r="F215" s="1" t="s">
        <v>314</v>
      </c>
      <c r="G215">
        <f t="shared" si="3"/>
        <v>30</v>
      </c>
    </row>
    <row r="216" spans="1:7">
      <c r="A216" t="s">
        <v>131</v>
      </c>
      <c r="B216" t="s">
        <v>2</v>
      </c>
      <c r="C216">
        <v>6</v>
      </c>
      <c r="D216" t="s">
        <v>112</v>
      </c>
      <c r="E216" t="s">
        <v>61</v>
      </c>
      <c r="F216" s="1" t="s">
        <v>314</v>
      </c>
      <c r="G216">
        <f t="shared" si="3"/>
        <v>30</v>
      </c>
    </row>
    <row r="217" spans="1:7">
      <c r="A217" t="s">
        <v>131</v>
      </c>
      <c r="B217" t="s">
        <v>2</v>
      </c>
      <c r="C217">
        <v>7</v>
      </c>
      <c r="D217" t="s">
        <v>73</v>
      </c>
      <c r="E217" t="s">
        <v>16</v>
      </c>
      <c r="F217" s="1" t="s">
        <v>314</v>
      </c>
      <c r="G217">
        <f t="shared" si="3"/>
        <v>30</v>
      </c>
    </row>
    <row r="218" spans="1:7">
      <c r="A218" t="s">
        <v>131</v>
      </c>
      <c r="B218" t="s">
        <v>2</v>
      </c>
      <c r="C218">
        <v>8</v>
      </c>
      <c r="D218" t="s">
        <v>137</v>
      </c>
      <c r="E218" t="s">
        <v>68</v>
      </c>
      <c r="F218" s="1" t="s">
        <v>314</v>
      </c>
      <c r="G218">
        <f t="shared" si="3"/>
        <v>30</v>
      </c>
    </row>
    <row r="219" spans="1:7">
      <c r="A219" t="s">
        <v>131</v>
      </c>
      <c r="B219" t="s">
        <v>2</v>
      </c>
      <c r="C219">
        <v>9</v>
      </c>
      <c r="D219" t="s">
        <v>30</v>
      </c>
      <c r="E219" t="s">
        <v>16</v>
      </c>
      <c r="F219" s="1" t="s">
        <v>314</v>
      </c>
      <c r="G219">
        <f t="shared" si="3"/>
        <v>30</v>
      </c>
    </row>
    <row r="220" spans="1:7">
      <c r="A220" t="s">
        <v>131</v>
      </c>
      <c r="B220" t="s">
        <v>2</v>
      </c>
      <c r="C220">
        <v>10</v>
      </c>
      <c r="D220" t="s">
        <v>138</v>
      </c>
      <c r="E220" t="s">
        <v>68</v>
      </c>
      <c r="F220" s="1" t="s">
        <v>314</v>
      </c>
      <c r="G220">
        <f t="shared" si="3"/>
        <v>30</v>
      </c>
    </row>
    <row r="221" spans="1:7">
      <c r="A221" t="s">
        <v>131</v>
      </c>
      <c r="B221" t="s">
        <v>2</v>
      </c>
      <c r="C221">
        <v>11</v>
      </c>
      <c r="D221" t="s">
        <v>86</v>
      </c>
      <c r="E221" t="s">
        <v>43</v>
      </c>
      <c r="F221" s="1" t="s">
        <v>314</v>
      </c>
      <c r="G221">
        <f t="shared" si="3"/>
        <v>30</v>
      </c>
    </row>
    <row r="222" spans="1:7">
      <c r="A222" t="s">
        <v>131</v>
      </c>
      <c r="B222" t="s">
        <v>2</v>
      </c>
      <c r="C222">
        <v>12</v>
      </c>
      <c r="D222" t="s">
        <v>139</v>
      </c>
      <c r="E222" t="s">
        <v>8</v>
      </c>
      <c r="F222" s="1" t="s">
        <v>314</v>
      </c>
      <c r="G222">
        <f t="shared" si="3"/>
        <v>30</v>
      </c>
    </row>
    <row r="223" spans="1:7">
      <c r="A223" t="s">
        <v>131</v>
      </c>
      <c r="B223" t="s">
        <v>2</v>
      </c>
      <c r="C223">
        <v>13</v>
      </c>
      <c r="D223" t="s">
        <v>140</v>
      </c>
      <c r="E223" t="s">
        <v>68</v>
      </c>
      <c r="F223" s="1" t="s">
        <v>314</v>
      </c>
      <c r="G223">
        <f t="shared" si="3"/>
        <v>30</v>
      </c>
    </row>
    <row r="224" spans="1:7">
      <c r="A224" t="s">
        <v>131</v>
      </c>
      <c r="B224" t="s">
        <v>2</v>
      </c>
      <c r="C224">
        <v>14</v>
      </c>
      <c r="D224" t="s">
        <v>141</v>
      </c>
      <c r="E224" t="s">
        <v>16</v>
      </c>
      <c r="F224" s="1" t="s">
        <v>314</v>
      </c>
      <c r="G224">
        <f t="shared" si="3"/>
        <v>30</v>
      </c>
    </row>
    <row r="225" spans="1:7">
      <c r="A225" t="s">
        <v>131</v>
      </c>
      <c r="B225" t="s">
        <v>2</v>
      </c>
      <c r="C225">
        <v>15</v>
      </c>
      <c r="D225" t="s">
        <v>142</v>
      </c>
      <c r="E225" t="s">
        <v>68</v>
      </c>
      <c r="F225" s="1" t="s">
        <v>314</v>
      </c>
      <c r="G225">
        <f t="shared" si="3"/>
        <v>30</v>
      </c>
    </row>
    <row r="226" spans="1:7">
      <c r="A226" t="s">
        <v>131</v>
      </c>
      <c r="B226" t="s">
        <v>2</v>
      </c>
      <c r="C226">
        <v>16</v>
      </c>
      <c r="D226" t="s">
        <v>143</v>
      </c>
      <c r="E226" t="s">
        <v>68</v>
      </c>
      <c r="F226" s="1" t="s">
        <v>314</v>
      </c>
      <c r="G226">
        <f t="shared" si="3"/>
        <v>30</v>
      </c>
    </row>
    <row r="227" spans="1:7">
      <c r="A227" t="s">
        <v>131</v>
      </c>
      <c r="B227" t="s">
        <v>2</v>
      </c>
      <c r="C227">
        <v>17</v>
      </c>
      <c r="D227" t="s">
        <v>35</v>
      </c>
      <c r="E227" t="s">
        <v>8</v>
      </c>
      <c r="F227" s="1" t="s">
        <v>314</v>
      </c>
      <c r="G227">
        <f t="shared" si="3"/>
        <v>30</v>
      </c>
    </row>
    <row r="228" spans="1:7">
      <c r="A228" t="s">
        <v>131</v>
      </c>
      <c r="B228" t="s">
        <v>2</v>
      </c>
      <c r="C228">
        <v>18</v>
      </c>
      <c r="D228" t="s">
        <v>144</v>
      </c>
      <c r="E228" t="s">
        <v>66</v>
      </c>
      <c r="F228" t="s">
        <v>257</v>
      </c>
      <c r="G228">
        <f t="shared" si="3"/>
        <v>30</v>
      </c>
    </row>
    <row r="229" spans="1:7">
      <c r="A229" t="s">
        <v>131</v>
      </c>
      <c r="B229" t="s">
        <v>2</v>
      </c>
      <c r="C229">
        <v>19</v>
      </c>
      <c r="D229" t="s">
        <v>37</v>
      </c>
      <c r="E229" t="s">
        <v>8</v>
      </c>
      <c r="F229" s="1" t="s">
        <v>314</v>
      </c>
      <c r="G229">
        <f t="shared" si="3"/>
        <v>30</v>
      </c>
    </row>
    <row r="230" spans="1:7">
      <c r="A230" t="s">
        <v>145</v>
      </c>
      <c r="B230" t="s">
        <v>1</v>
      </c>
      <c r="C230">
        <v>1</v>
      </c>
      <c r="D230" t="s">
        <v>146</v>
      </c>
      <c r="E230" t="s">
        <v>24</v>
      </c>
      <c r="F230" s="1" t="s">
        <v>314</v>
      </c>
      <c r="G230">
        <f t="shared" si="3"/>
        <v>15</v>
      </c>
    </row>
    <row r="231" spans="1:7">
      <c r="A231" t="s">
        <v>145</v>
      </c>
      <c r="B231" t="s">
        <v>1</v>
      </c>
      <c r="C231">
        <v>2</v>
      </c>
      <c r="D231" t="s">
        <v>45</v>
      </c>
      <c r="E231" t="s">
        <v>20</v>
      </c>
      <c r="F231" s="1" t="s">
        <v>314</v>
      </c>
      <c r="G231">
        <f t="shared" si="3"/>
        <v>15</v>
      </c>
    </row>
    <row r="232" spans="1:7">
      <c r="A232" t="s">
        <v>145</v>
      </c>
      <c r="B232" t="s">
        <v>1</v>
      </c>
      <c r="C232">
        <v>3</v>
      </c>
      <c r="D232" t="s">
        <v>11</v>
      </c>
      <c r="E232" t="s">
        <v>8</v>
      </c>
      <c r="F232" s="1" t="s">
        <v>314</v>
      </c>
      <c r="G232">
        <f t="shared" si="3"/>
        <v>15</v>
      </c>
    </row>
    <row r="233" spans="1:7">
      <c r="A233" t="s">
        <v>145</v>
      </c>
      <c r="B233" t="s">
        <v>1</v>
      </c>
      <c r="C233">
        <v>4</v>
      </c>
      <c r="D233" t="s">
        <v>147</v>
      </c>
      <c r="E233" t="s">
        <v>68</v>
      </c>
      <c r="F233" s="1" t="s">
        <v>314</v>
      </c>
      <c r="G233">
        <f t="shared" si="3"/>
        <v>15</v>
      </c>
    </row>
    <row r="234" spans="1:7">
      <c r="A234" t="s">
        <v>145</v>
      </c>
      <c r="B234" t="s">
        <v>1</v>
      </c>
      <c r="C234">
        <v>5</v>
      </c>
      <c r="D234" t="s">
        <v>148</v>
      </c>
      <c r="E234" t="s">
        <v>68</v>
      </c>
      <c r="F234" s="1" t="s">
        <v>314</v>
      </c>
      <c r="G234">
        <f t="shared" si="3"/>
        <v>15</v>
      </c>
    </row>
    <row r="235" spans="1:7">
      <c r="A235" t="s">
        <v>145</v>
      </c>
      <c r="B235" t="s">
        <v>1</v>
      </c>
      <c r="C235">
        <v>6</v>
      </c>
      <c r="D235" t="s">
        <v>132</v>
      </c>
      <c r="E235" t="s">
        <v>8</v>
      </c>
      <c r="F235" s="1" t="s">
        <v>314</v>
      </c>
      <c r="G235">
        <f t="shared" si="3"/>
        <v>15</v>
      </c>
    </row>
    <row r="236" spans="1:7">
      <c r="A236" t="s">
        <v>145</v>
      </c>
      <c r="B236" t="s">
        <v>1</v>
      </c>
      <c r="C236">
        <v>7</v>
      </c>
      <c r="D236" t="s">
        <v>14</v>
      </c>
      <c r="E236" t="s">
        <v>8</v>
      </c>
      <c r="F236" s="1" t="s">
        <v>314</v>
      </c>
      <c r="G236">
        <f t="shared" si="3"/>
        <v>15</v>
      </c>
    </row>
    <row r="237" spans="1:7">
      <c r="A237" t="s">
        <v>145</v>
      </c>
      <c r="B237" t="s">
        <v>1</v>
      </c>
      <c r="C237">
        <v>8</v>
      </c>
      <c r="D237" t="s">
        <v>54</v>
      </c>
      <c r="E237" t="s">
        <v>48</v>
      </c>
      <c r="F237" s="1" t="s">
        <v>314</v>
      </c>
      <c r="G237">
        <f t="shared" si="3"/>
        <v>15</v>
      </c>
    </row>
    <row r="238" spans="1:7">
      <c r="A238" t="s">
        <v>145</v>
      </c>
      <c r="B238" t="s">
        <v>1</v>
      </c>
      <c r="C238">
        <v>9</v>
      </c>
      <c r="D238" t="s">
        <v>57</v>
      </c>
      <c r="E238" t="s">
        <v>48</v>
      </c>
      <c r="F238" s="1" t="s">
        <v>314</v>
      </c>
      <c r="G238">
        <f t="shared" si="3"/>
        <v>15</v>
      </c>
    </row>
    <row r="239" spans="1:7">
      <c r="A239" t="s">
        <v>145</v>
      </c>
      <c r="B239" t="s">
        <v>1</v>
      </c>
      <c r="C239">
        <v>10</v>
      </c>
      <c r="D239" t="s">
        <v>149</v>
      </c>
      <c r="E239" t="s">
        <v>68</v>
      </c>
      <c r="F239" s="1" t="s">
        <v>314</v>
      </c>
      <c r="G239">
        <f t="shared" si="3"/>
        <v>15</v>
      </c>
    </row>
    <row r="240" spans="1:7">
      <c r="A240" t="s">
        <v>145</v>
      </c>
      <c r="B240" t="s">
        <v>1</v>
      </c>
      <c r="C240">
        <v>11</v>
      </c>
      <c r="D240" t="s">
        <v>23</v>
      </c>
      <c r="E240" t="s">
        <v>24</v>
      </c>
      <c r="F240" s="1" t="s">
        <v>314</v>
      </c>
      <c r="G240">
        <f t="shared" si="3"/>
        <v>15</v>
      </c>
    </row>
    <row r="241" spans="1:7">
      <c r="A241" t="s">
        <v>145</v>
      </c>
      <c r="B241" t="s">
        <v>1</v>
      </c>
      <c r="C241">
        <v>12</v>
      </c>
      <c r="D241" t="s">
        <v>62</v>
      </c>
      <c r="E241" t="s">
        <v>61</v>
      </c>
      <c r="F241" s="1" t="s">
        <v>314</v>
      </c>
      <c r="G241">
        <f t="shared" si="3"/>
        <v>15</v>
      </c>
    </row>
    <row r="242" spans="1:7">
      <c r="A242" t="s">
        <v>145</v>
      </c>
      <c r="B242" t="s">
        <v>2</v>
      </c>
      <c r="C242">
        <v>1</v>
      </c>
      <c r="D242" t="s">
        <v>26</v>
      </c>
      <c r="E242" t="s">
        <v>6</v>
      </c>
      <c r="F242" t="s">
        <v>257</v>
      </c>
      <c r="G242">
        <f t="shared" si="3"/>
        <v>30</v>
      </c>
    </row>
    <row r="243" spans="1:7">
      <c r="A243" t="s">
        <v>145</v>
      </c>
      <c r="B243" t="s">
        <v>2</v>
      </c>
      <c r="C243">
        <v>2</v>
      </c>
      <c r="D243" t="s">
        <v>150</v>
      </c>
      <c r="E243" t="s">
        <v>24</v>
      </c>
      <c r="F243" s="1" t="s">
        <v>314</v>
      </c>
      <c r="G243">
        <f t="shared" si="3"/>
        <v>30</v>
      </c>
    </row>
    <row r="244" spans="1:7">
      <c r="A244" t="s">
        <v>145</v>
      </c>
      <c r="B244" t="s">
        <v>2</v>
      </c>
      <c r="C244">
        <v>3</v>
      </c>
      <c r="D244" t="s">
        <v>3</v>
      </c>
      <c r="E244" t="s">
        <v>4</v>
      </c>
      <c r="F244" s="1" t="s">
        <v>314</v>
      </c>
      <c r="G244">
        <f t="shared" si="3"/>
        <v>30</v>
      </c>
    </row>
    <row r="245" spans="1:7">
      <c r="A245" t="s">
        <v>145</v>
      </c>
      <c r="B245" t="s">
        <v>2</v>
      </c>
      <c r="C245">
        <v>4</v>
      </c>
      <c r="D245" t="s">
        <v>69</v>
      </c>
      <c r="E245" t="s">
        <v>48</v>
      </c>
      <c r="F245" s="1" t="s">
        <v>314</v>
      </c>
      <c r="G245">
        <f t="shared" si="3"/>
        <v>30</v>
      </c>
    </row>
    <row r="246" spans="1:7">
      <c r="A246" t="s">
        <v>145</v>
      </c>
      <c r="B246" t="s">
        <v>2</v>
      </c>
      <c r="C246">
        <v>5</v>
      </c>
      <c r="D246" t="s">
        <v>151</v>
      </c>
      <c r="E246" t="s">
        <v>24</v>
      </c>
      <c r="F246" s="1" t="s">
        <v>314</v>
      </c>
      <c r="G246">
        <f t="shared" si="3"/>
        <v>30</v>
      </c>
    </row>
    <row r="247" spans="1:7">
      <c r="A247" t="s">
        <v>145</v>
      </c>
      <c r="B247" t="s">
        <v>2</v>
      </c>
      <c r="C247">
        <v>6</v>
      </c>
      <c r="D247" t="s">
        <v>70</v>
      </c>
      <c r="E247" t="s">
        <v>68</v>
      </c>
      <c r="F247" s="1" t="s">
        <v>314</v>
      </c>
      <c r="G247">
        <f t="shared" si="3"/>
        <v>30</v>
      </c>
    </row>
    <row r="248" spans="1:7">
      <c r="A248" t="s">
        <v>145</v>
      </c>
      <c r="B248" t="s">
        <v>2</v>
      </c>
      <c r="C248">
        <v>7</v>
      </c>
      <c r="D248" t="s">
        <v>152</v>
      </c>
      <c r="E248" t="s">
        <v>153</v>
      </c>
      <c r="F248" s="1" t="s">
        <v>314</v>
      </c>
      <c r="G248">
        <f t="shared" si="3"/>
        <v>30</v>
      </c>
    </row>
    <row r="249" spans="1:7">
      <c r="A249" t="s">
        <v>145</v>
      </c>
      <c r="B249" t="s">
        <v>2</v>
      </c>
      <c r="C249">
        <v>8</v>
      </c>
      <c r="D249" t="s">
        <v>146</v>
      </c>
      <c r="E249" t="s">
        <v>24</v>
      </c>
      <c r="F249" s="1" t="s">
        <v>314</v>
      </c>
      <c r="G249">
        <f t="shared" si="3"/>
        <v>30</v>
      </c>
    </row>
    <row r="250" spans="1:7">
      <c r="A250" t="s">
        <v>145</v>
      </c>
      <c r="B250" t="s">
        <v>2</v>
      </c>
      <c r="C250">
        <v>9</v>
      </c>
      <c r="D250" t="s">
        <v>135</v>
      </c>
      <c r="E250" t="s">
        <v>20</v>
      </c>
      <c r="F250" s="1" t="s">
        <v>314</v>
      </c>
      <c r="G250">
        <f t="shared" si="3"/>
        <v>30</v>
      </c>
    </row>
    <row r="251" spans="1:7">
      <c r="A251" t="s">
        <v>145</v>
      </c>
      <c r="B251" t="s">
        <v>2</v>
      </c>
      <c r="C251">
        <v>10</v>
      </c>
      <c r="D251" t="s">
        <v>120</v>
      </c>
      <c r="E251" t="s">
        <v>4</v>
      </c>
      <c r="F251" s="1" t="s">
        <v>314</v>
      </c>
      <c r="G251">
        <f t="shared" si="3"/>
        <v>30</v>
      </c>
    </row>
    <row r="252" spans="1:7">
      <c r="A252" t="s">
        <v>145</v>
      </c>
      <c r="B252" t="s">
        <v>2</v>
      </c>
      <c r="C252">
        <v>11</v>
      </c>
      <c r="D252" t="s">
        <v>154</v>
      </c>
      <c r="E252" t="s">
        <v>4</v>
      </c>
      <c r="F252" s="1" t="s">
        <v>314</v>
      </c>
      <c r="G252">
        <f t="shared" si="3"/>
        <v>30</v>
      </c>
    </row>
    <row r="253" spans="1:7">
      <c r="A253" t="s">
        <v>145</v>
      </c>
      <c r="B253" t="s">
        <v>2</v>
      </c>
      <c r="C253">
        <v>12</v>
      </c>
      <c r="D253" t="s">
        <v>136</v>
      </c>
      <c r="E253" t="s">
        <v>66</v>
      </c>
      <c r="F253" s="1" t="s">
        <v>314</v>
      </c>
      <c r="G253">
        <f t="shared" si="3"/>
        <v>30</v>
      </c>
    </row>
    <row r="254" spans="1:7">
      <c r="A254" t="s">
        <v>145</v>
      </c>
      <c r="B254" t="s">
        <v>2</v>
      </c>
      <c r="C254">
        <v>13</v>
      </c>
      <c r="D254" t="s">
        <v>122</v>
      </c>
      <c r="E254" t="s">
        <v>68</v>
      </c>
      <c r="F254" s="1" t="s">
        <v>314</v>
      </c>
      <c r="G254">
        <f t="shared" si="3"/>
        <v>30</v>
      </c>
    </row>
    <row r="255" spans="1:7">
      <c r="A255" t="s">
        <v>145</v>
      </c>
      <c r="B255" t="s">
        <v>2</v>
      </c>
      <c r="C255">
        <v>14</v>
      </c>
      <c r="D255" t="s">
        <v>113</v>
      </c>
      <c r="E255" t="s">
        <v>66</v>
      </c>
      <c r="F255" s="1" t="s">
        <v>314</v>
      </c>
      <c r="G255">
        <f t="shared" si="3"/>
        <v>30</v>
      </c>
    </row>
    <row r="256" spans="1:7">
      <c r="A256" t="s">
        <v>145</v>
      </c>
      <c r="B256" t="s">
        <v>2</v>
      </c>
      <c r="C256">
        <v>15</v>
      </c>
      <c r="D256" t="s">
        <v>155</v>
      </c>
      <c r="E256" t="s">
        <v>156</v>
      </c>
      <c r="F256" s="1" t="s">
        <v>314</v>
      </c>
      <c r="G256">
        <f t="shared" si="3"/>
        <v>30</v>
      </c>
    </row>
    <row r="257" spans="1:7">
      <c r="A257" t="s">
        <v>145</v>
      </c>
      <c r="B257" t="s">
        <v>2</v>
      </c>
      <c r="C257">
        <v>16</v>
      </c>
      <c r="D257" t="s">
        <v>123</v>
      </c>
      <c r="E257" t="s">
        <v>24</v>
      </c>
      <c r="F257" s="1" t="s">
        <v>314</v>
      </c>
      <c r="G257">
        <f t="shared" si="3"/>
        <v>30</v>
      </c>
    </row>
    <row r="258" spans="1:7">
      <c r="A258" t="s">
        <v>145</v>
      </c>
      <c r="B258" t="s">
        <v>2</v>
      </c>
      <c r="C258">
        <v>17</v>
      </c>
      <c r="D258" t="s">
        <v>157</v>
      </c>
      <c r="E258" t="s">
        <v>61</v>
      </c>
      <c r="F258" s="1" t="s">
        <v>314</v>
      </c>
      <c r="G258">
        <f t="shared" si="3"/>
        <v>30</v>
      </c>
    </row>
    <row r="259" spans="1:7">
      <c r="A259" t="s">
        <v>145</v>
      </c>
      <c r="B259" t="s">
        <v>2</v>
      </c>
      <c r="C259">
        <v>18</v>
      </c>
      <c r="D259" t="s">
        <v>82</v>
      </c>
      <c r="E259" t="s">
        <v>83</v>
      </c>
      <c r="F259" s="1" t="s">
        <v>314</v>
      </c>
      <c r="G259">
        <f t="shared" ref="G259:G322" si="4">IF(B259="JUN",15,30)</f>
        <v>30</v>
      </c>
    </row>
    <row r="260" spans="1:7">
      <c r="A260" t="s">
        <v>145</v>
      </c>
      <c r="B260" t="s">
        <v>2</v>
      </c>
      <c r="C260">
        <v>19</v>
      </c>
      <c r="D260" t="s">
        <v>138</v>
      </c>
      <c r="E260" t="s">
        <v>68</v>
      </c>
      <c r="F260" s="1" t="s">
        <v>314</v>
      </c>
      <c r="G260">
        <f t="shared" si="4"/>
        <v>30</v>
      </c>
    </row>
    <row r="261" spans="1:7">
      <c r="A261" t="s">
        <v>145</v>
      </c>
      <c r="B261" t="s">
        <v>2</v>
      </c>
      <c r="C261">
        <v>20</v>
      </c>
      <c r="D261" t="s">
        <v>158</v>
      </c>
      <c r="E261" t="s">
        <v>20</v>
      </c>
      <c r="F261" s="1" t="s">
        <v>314</v>
      </c>
      <c r="G261">
        <f t="shared" si="4"/>
        <v>30</v>
      </c>
    </row>
    <row r="262" spans="1:7">
      <c r="A262" t="s">
        <v>145</v>
      </c>
      <c r="B262" t="s">
        <v>2</v>
      </c>
      <c r="C262">
        <v>21</v>
      </c>
      <c r="D262" t="s">
        <v>159</v>
      </c>
      <c r="E262" t="s">
        <v>20</v>
      </c>
      <c r="F262" s="1" t="s">
        <v>314</v>
      </c>
      <c r="G262">
        <f t="shared" si="4"/>
        <v>30</v>
      </c>
    </row>
    <row r="263" spans="1:7">
      <c r="A263" t="s">
        <v>145</v>
      </c>
      <c r="B263" t="s">
        <v>2</v>
      </c>
      <c r="C263">
        <v>22</v>
      </c>
      <c r="D263" t="s">
        <v>139</v>
      </c>
      <c r="E263" t="s">
        <v>8</v>
      </c>
      <c r="F263" s="1" t="s">
        <v>314</v>
      </c>
      <c r="G263">
        <f t="shared" si="4"/>
        <v>30</v>
      </c>
    </row>
    <row r="264" spans="1:7">
      <c r="A264" t="s">
        <v>145</v>
      </c>
      <c r="B264" t="s">
        <v>2</v>
      </c>
      <c r="C264">
        <v>23</v>
      </c>
      <c r="D264" t="s">
        <v>160</v>
      </c>
      <c r="E264" t="s">
        <v>83</v>
      </c>
      <c r="F264" s="1" t="s">
        <v>314</v>
      </c>
      <c r="G264">
        <f t="shared" si="4"/>
        <v>30</v>
      </c>
    </row>
    <row r="265" spans="1:7">
      <c r="A265" t="s">
        <v>145</v>
      </c>
      <c r="B265" t="s">
        <v>2</v>
      </c>
      <c r="C265">
        <v>24</v>
      </c>
      <c r="D265" t="s">
        <v>161</v>
      </c>
      <c r="E265" t="s">
        <v>4</v>
      </c>
      <c r="F265" s="1" t="s">
        <v>314</v>
      </c>
      <c r="G265">
        <f t="shared" si="4"/>
        <v>30</v>
      </c>
    </row>
    <row r="266" spans="1:7">
      <c r="A266" t="s">
        <v>145</v>
      </c>
      <c r="B266" t="s">
        <v>2</v>
      </c>
      <c r="C266">
        <v>25</v>
      </c>
      <c r="D266" t="s">
        <v>162</v>
      </c>
      <c r="E266" t="s">
        <v>4</v>
      </c>
      <c r="F266" s="1" t="s">
        <v>314</v>
      </c>
      <c r="G266">
        <f t="shared" si="4"/>
        <v>30</v>
      </c>
    </row>
    <row r="267" spans="1:7">
      <c r="A267" t="s">
        <v>145</v>
      </c>
      <c r="B267" t="s">
        <v>2</v>
      </c>
      <c r="C267">
        <v>26</v>
      </c>
      <c r="D267" t="s">
        <v>93</v>
      </c>
      <c r="E267" t="s">
        <v>6</v>
      </c>
      <c r="F267" s="1" t="s">
        <v>314</v>
      </c>
      <c r="G267">
        <f t="shared" si="4"/>
        <v>30</v>
      </c>
    </row>
    <row r="268" spans="1:7">
      <c r="A268" t="s">
        <v>145</v>
      </c>
      <c r="B268" t="s">
        <v>2</v>
      </c>
      <c r="C268">
        <v>27</v>
      </c>
      <c r="D268" t="s">
        <v>141</v>
      </c>
      <c r="E268" t="s">
        <v>16</v>
      </c>
      <c r="F268" s="1" t="s">
        <v>314</v>
      </c>
      <c r="G268">
        <f t="shared" si="4"/>
        <v>30</v>
      </c>
    </row>
    <row r="269" spans="1:7">
      <c r="A269" t="s">
        <v>145</v>
      </c>
      <c r="B269" t="s">
        <v>2</v>
      </c>
      <c r="C269">
        <v>28</v>
      </c>
      <c r="D269" t="s">
        <v>163</v>
      </c>
      <c r="E269" t="s">
        <v>68</v>
      </c>
      <c r="F269" s="1" t="s">
        <v>314</v>
      </c>
      <c r="G269">
        <f t="shared" si="4"/>
        <v>30</v>
      </c>
    </row>
    <row r="270" spans="1:7">
      <c r="A270" t="s">
        <v>145</v>
      </c>
      <c r="B270" t="s">
        <v>2</v>
      </c>
      <c r="C270">
        <v>29</v>
      </c>
      <c r="D270" t="s">
        <v>142</v>
      </c>
      <c r="E270" t="s">
        <v>68</v>
      </c>
      <c r="F270" s="1" t="s">
        <v>314</v>
      </c>
      <c r="G270">
        <f t="shared" si="4"/>
        <v>30</v>
      </c>
    </row>
    <row r="271" spans="1:7">
      <c r="A271" t="s">
        <v>145</v>
      </c>
      <c r="B271" t="s">
        <v>2</v>
      </c>
      <c r="C271">
        <v>30</v>
      </c>
      <c r="D271" t="s">
        <v>35</v>
      </c>
      <c r="E271" t="s">
        <v>8</v>
      </c>
      <c r="F271" s="1" t="s">
        <v>314</v>
      </c>
      <c r="G271">
        <f t="shared" si="4"/>
        <v>30</v>
      </c>
    </row>
    <row r="272" spans="1:7">
      <c r="A272" t="s">
        <v>145</v>
      </c>
      <c r="B272" t="s">
        <v>2</v>
      </c>
      <c r="C272">
        <v>31</v>
      </c>
      <c r="D272" t="s">
        <v>164</v>
      </c>
      <c r="E272" t="s">
        <v>24</v>
      </c>
      <c r="F272" s="1" t="s">
        <v>314</v>
      </c>
      <c r="G272">
        <f t="shared" si="4"/>
        <v>30</v>
      </c>
    </row>
    <row r="273" spans="1:7">
      <c r="A273" t="s">
        <v>145</v>
      </c>
      <c r="B273" t="s">
        <v>2</v>
      </c>
      <c r="C273">
        <v>32</v>
      </c>
      <c r="D273" t="s">
        <v>165</v>
      </c>
      <c r="E273" t="s">
        <v>66</v>
      </c>
      <c r="F273" s="1" t="s">
        <v>314</v>
      </c>
      <c r="G273">
        <f t="shared" si="4"/>
        <v>30</v>
      </c>
    </row>
    <row r="274" spans="1:7">
      <c r="A274" t="s">
        <v>145</v>
      </c>
      <c r="B274" t="s">
        <v>2</v>
      </c>
      <c r="C274">
        <v>33</v>
      </c>
      <c r="D274" t="s">
        <v>144</v>
      </c>
      <c r="E274" t="s">
        <v>66</v>
      </c>
      <c r="F274" s="1" t="s">
        <v>314</v>
      </c>
      <c r="G274">
        <f t="shared" si="4"/>
        <v>30</v>
      </c>
    </row>
    <row r="275" spans="1:7">
      <c r="A275" t="s">
        <v>145</v>
      </c>
      <c r="B275" t="s">
        <v>2</v>
      </c>
      <c r="C275">
        <v>34</v>
      </c>
      <c r="D275" t="s">
        <v>38</v>
      </c>
      <c r="E275" t="s">
        <v>8</v>
      </c>
      <c r="F275" s="1" t="s">
        <v>314</v>
      </c>
      <c r="G275">
        <f t="shared" si="4"/>
        <v>30</v>
      </c>
    </row>
    <row r="276" spans="1:7">
      <c r="A276" t="s">
        <v>145</v>
      </c>
      <c r="B276" t="s">
        <v>2</v>
      </c>
      <c r="C276">
        <v>35</v>
      </c>
      <c r="D276" t="s">
        <v>166</v>
      </c>
      <c r="E276" t="s">
        <v>61</v>
      </c>
      <c r="F276" s="1" t="s">
        <v>314</v>
      </c>
      <c r="G276">
        <f t="shared" si="4"/>
        <v>30</v>
      </c>
    </row>
    <row r="277" spans="1:7">
      <c r="A277" t="s">
        <v>167</v>
      </c>
      <c r="B277" t="s">
        <v>1</v>
      </c>
      <c r="C277">
        <v>1</v>
      </c>
      <c r="D277" t="s">
        <v>45</v>
      </c>
      <c r="E277" t="s">
        <v>20</v>
      </c>
      <c r="F277" s="1" t="s">
        <v>314</v>
      </c>
      <c r="G277">
        <f t="shared" si="4"/>
        <v>15</v>
      </c>
    </row>
    <row r="278" spans="1:7">
      <c r="A278" t="s">
        <v>167</v>
      </c>
      <c r="B278" t="s">
        <v>1</v>
      </c>
      <c r="C278">
        <v>2</v>
      </c>
      <c r="D278" t="s">
        <v>11</v>
      </c>
      <c r="E278" t="s">
        <v>8</v>
      </c>
      <c r="F278" s="1" t="s">
        <v>314</v>
      </c>
      <c r="G278">
        <f t="shared" si="4"/>
        <v>15</v>
      </c>
    </row>
    <row r="279" spans="1:7">
      <c r="A279" t="s">
        <v>167</v>
      </c>
      <c r="B279" t="s">
        <v>1</v>
      </c>
      <c r="C279">
        <v>3</v>
      </c>
      <c r="D279" t="s">
        <v>147</v>
      </c>
      <c r="E279" t="s">
        <v>68</v>
      </c>
      <c r="F279" s="1" t="s">
        <v>314</v>
      </c>
      <c r="G279">
        <f t="shared" si="4"/>
        <v>15</v>
      </c>
    </row>
    <row r="280" spans="1:7">
      <c r="A280" t="s">
        <v>167</v>
      </c>
      <c r="B280" t="s">
        <v>1</v>
      </c>
      <c r="C280">
        <v>4</v>
      </c>
      <c r="D280" t="s">
        <v>148</v>
      </c>
      <c r="E280" t="s">
        <v>68</v>
      </c>
      <c r="F280" s="1" t="s">
        <v>314</v>
      </c>
      <c r="G280">
        <f t="shared" si="4"/>
        <v>15</v>
      </c>
    </row>
    <row r="281" spans="1:7">
      <c r="A281" t="s">
        <v>167</v>
      </c>
      <c r="B281" t="s">
        <v>1</v>
      </c>
      <c r="C281">
        <v>5</v>
      </c>
      <c r="D281" t="s">
        <v>132</v>
      </c>
      <c r="E281" t="s">
        <v>8</v>
      </c>
      <c r="F281" s="1" t="s">
        <v>314</v>
      </c>
      <c r="G281">
        <f t="shared" si="4"/>
        <v>15</v>
      </c>
    </row>
    <row r="282" spans="1:7">
      <c r="A282" t="s">
        <v>167</v>
      </c>
      <c r="B282" t="s">
        <v>1</v>
      </c>
      <c r="C282">
        <v>6</v>
      </c>
      <c r="D282" t="s">
        <v>14</v>
      </c>
      <c r="E282" t="s">
        <v>8</v>
      </c>
      <c r="F282" t="s">
        <v>257</v>
      </c>
      <c r="G282">
        <f t="shared" si="4"/>
        <v>15</v>
      </c>
    </row>
    <row r="283" spans="1:7">
      <c r="A283" t="s">
        <v>167</v>
      </c>
      <c r="B283" t="s">
        <v>1</v>
      </c>
      <c r="C283">
        <v>7</v>
      </c>
      <c r="D283" t="s">
        <v>149</v>
      </c>
      <c r="E283" t="s">
        <v>68</v>
      </c>
      <c r="F283" s="1" t="s">
        <v>314</v>
      </c>
      <c r="G283">
        <f t="shared" si="4"/>
        <v>15</v>
      </c>
    </row>
    <row r="284" spans="1:7">
      <c r="A284" t="s">
        <v>167</v>
      </c>
      <c r="B284" t="s">
        <v>1</v>
      </c>
      <c r="C284">
        <v>8</v>
      </c>
      <c r="D284" t="s">
        <v>58</v>
      </c>
      <c r="E284" t="s">
        <v>20</v>
      </c>
      <c r="F284" s="1" t="s">
        <v>314</v>
      </c>
      <c r="G284">
        <f t="shared" si="4"/>
        <v>15</v>
      </c>
    </row>
    <row r="285" spans="1:7">
      <c r="A285" t="s">
        <v>167</v>
      </c>
      <c r="B285" t="s">
        <v>1</v>
      </c>
      <c r="C285">
        <v>9</v>
      </c>
      <c r="D285" t="s">
        <v>168</v>
      </c>
      <c r="E285" t="s">
        <v>24</v>
      </c>
      <c r="F285" s="1" t="s">
        <v>314</v>
      </c>
      <c r="G285">
        <f t="shared" si="4"/>
        <v>15</v>
      </c>
    </row>
    <row r="286" spans="1:7">
      <c r="A286" t="s">
        <v>167</v>
      </c>
      <c r="B286" t="s">
        <v>1</v>
      </c>
      <c r="C286">
        <v>10</v>
      </c>
      <c r="D286" t="s">
        <v>169</v>
      </c>
      <c r="E286" t="s">
        <v>20</v>
      </c>
      <c r="F286" s="1" t="s">
        <v>314</v>
      </c>
      <c r="G286">
        <f t="shared" si="4"/>
        <v>15</v>
      </c>
    </row>
    <row r="287" spans="1:7">
      <c r="A287" t="s">
        <v>167</v>
      </c>
      <c r="B287" t="s">
        <v>2</v>
      </c>
      <c r="C287">
        <v>1</v>
      </c>
      <c r="D287" t="s">
        <v>69</v>
      </c>
      <c r="E287" t="s">
        <v>48</v>
      </c>
      <c r="F287" s="1" t="s">
        <v>314</v>
      </c>
      <c r="G287">
        <f t="shared" si="4"/>
        <v>30</v>
      </c>
    </row>
    <row r="288" spans="1:7">
      <c r="A288" t="s">
        <v>167</v>
      </c>
      <c r="B288" t="s">
        <v>2</v>
      </c>
      <c r="C288">
        <v>2</v>
      </c>
      <c r="D288" t="s">
        <v>134</v>
      </c>
      <c r="E288" t="s">
        <v>43</v>
      </c>
      <c r="F288" s="1" t="s">
        <v>314</v>
      </c>
      <c r="G288">
        <f t="shared" si="4"/>
        <v>30</v>
      </c>
    </row>
    <row r="289" spans="1:7">
      <c r="A289" t="s">
        <v>167</v>
      </c>
      <c r="B289" t="s">
        <v>2</v>
      </c>
      <c r="C289">
        <v>3</v>
      </c>
      <c r="D289" t="s">
        <v>152</v>
      </c>
      <c r="E289" t="s">
        <v>153</v>
      </c>
      <c r="F289" s="1" t="s">
        <v>314</v>
      </c>
      <c r="G289">
        <f t="shared" si="4"/>
        <v>30</v>
      </c>
    </row>
    <row r="290" spans="1:7">
      <c r="A290" t="s">
        <v>167</v>
      </c>
      <c r="B290" t="s">
        <v>2</v>
      </c>
      <c r="C290">
        <v>4</v>
      </c>
      <c r="D290" t="s">
        <v>170</v>
      </c>
      <c r="E290" t="s">
        <v>4</v>
      </c>
      <c r="F290" s="1" t="s">
        <v>314</v>
      </c>
      <c r="G290">
        <f t="shared" si="4"/>
        <v>30</v>
      </c>
    </row>
    <row r="291" spans="1:7">
      <c r="A291" t="s">
        <v>167</v>
      </c>
      <c r="B291" t="s">
        <v>2</v>
      </c>
      <c r="C291">
        <v>5</v>
      </c>
      <c r="D291" t="s">
        <v>120</v>
      </c>
      <c r="E291" t="s">
        <v>4</v>
      </c>
      <c r="F291" s="1" t="s">
        <v>314</v>
      </c>
      <c r="G291">
        <f t="shared" si="4"/>
        <v>30</v>
      </c>
    </row>
    <row r="292" spans="1:7">
      <c r="A292" t="s">
        <v>167</v>
      </c>
      <c r="B292" t="s">
        <v>2</v>
      </c>
      <c r="C292">
        <v>6</v>
      </c>
      <c r="D292" t="s">
        <v>136</v>
      </c>
      <c r="E292" t="s">
        <v>66</v>
      </c>
      <c r="F292" s="1" t="s">
        <v>314</v>
      </c>
      <c r="G292">
        <f t="shared" si="4"/>
        <v>30</v>
      </c>
    </row>
    <row r="293" spans="1:7">
      <c r="A293" t="s">
        <v>167</v>
      </c>
      <c r="B293" t="s">
        <v>2</v>
      </c>
      <c r="C293">
        <v>7</v>
      </c>
      <c r="D293" t="s">
        <v>122</v>
      </c>
      <c r="E293" t="s">
        <v>68</v>
      </c>
      <c r="F293" s="1" t="s">
        <v>314</v>
      </c>
      <c r="G293">
        <f t="shared" si="4"/>
        <v>30</v>
      </c>
    </row>
    <row r="294" spans="1:7">
      <c r="A294" t="s">
        <v>167</v>
      </c>
      <c r="B294" t="s">
        <v>2</v>
      </c>
      <c r="C294">
        <v>8</v>
      </c>
      <c r="D294" t="s">
        <v>82</v>
      </c>
      <c r="E294" t="s">
        <v>83</v>
      </c>
      <c r="F294" s="1" t="s">
        <v>314</v>
      </c>
      <c r="G294">
        <f t="shared" si="4"/>
        <v>30</v>
      </c>
    </row>
    <row r="295" spans="1:7">
      <c r="A295" t="s">
        <v>167</v>
      </c>
      <c r="B295" t="s">
        <v>2</v>
      </c>
      <c r="C295">
        <v>9</v>
      </c>
      <c r="D295" t="s">
        <v>138</v>
      </c>
      <c r="E295" t="s">
        <v>68</v>
      </c>
      <c r="F295" s="1" t="s">
        <v>314</v>
      </c>
      <c r="G295">
        <f t="shared" si="4"/>
        <v>30</v>
      </c>
    </row>
    <row r="296" spans="1:7">
      <c r="A296" t="s">
        <v>167</v>
      </c>
      <c r="B296" t="s">
        <v>2</v>
      </c>
      <c r="C296">
        <v>10</v>
      </c>
      <c r="D296" t="s">
        <v>158</v>
      </c>
      <c r="E296" t="s">
        <v>20</v>
      </c>
      <c r="F296" s="1" t="s">
        <v>314</v>
      </c>
      <c r="G296">
        <f t="shared" si="4"/>
        <v>30</v>
      </c>
    </row>
    <row r="297" spans="1:7">
      <c r="A297" t="s">
        <v>167</v>
      </c>
      <c r="B297" t="s">
        <v>2</v>
      </c>
      <c r="C297">
        <v>11</v>
      </c>
      <c r="D297" t="s">
        <v>159</v>
      </c>
      <c r="E297" t="s">
        <v>20</v>
      </c>
      <c r="F297" s="1" t="s">
        <v>314</v>
      </c>
      <c r="G297">
        <f t="shared" si="4"/>
        <v>30</v>
      </c>
    </row>
    <row r="298" spans="1:7">
      <c r="A298" t="s">
        <v>167</v>
      </c>
      <c r="B298" t="s">
        <v>2</v>
      </c>
      <c r="C298">
        <v>12</v>
      </c>
      <c r="D298" t="s">
        <v>139</v>
      </c>
      <c r="E298" t="s">
        <v>8</v>
      </c>
      <c r="F298" s="1" t="s">
        <v>314</v>
      </c>
      <c r="G298">
        <f t="shared" si="4"/>
        <v>30</v>
      </c>
    </row>
    <row r="299" spans="1:7">
      <c r="A299" t="s">
        <v>167</v>
      </c>
      <c r="B299" t="s">
        <v>2</v>
      </c>
      <c r="C299">
        <v>13</v>
      </c>
      <c r="D299" t="s">
        <v>160</v>
      </c>
      <c r="E299" t="s">
        <v>83</v>
      </c>
      <c r="F299" s="1" t="s">
        <v>314</v>
      </c>
      <c r="G299">
        <f t="shared" si="4"/>
        <v>30</v>
      </c>
    </row>
    <row r="300" spans="1:7">
      <c r="A300" t="s">
        <v>167</v>
      </c>
      <c r="B300" t="s">
        <v>2</v>
      </c>
      <c r="C300">
        <v>14</v>
      </c>
      <c r="D300" t="s">
        <v>140</v>
      </c>
      <c r="E300" t="s">
        <v>68</v>
      </c>
      <c r="F300" s="1" t="s">
        <v>314</v>
      </c>
      <c r="G300">
        <f t="shared" si="4"/>
        <v>30</v>
      </c>
    </row>
    <row r="301" spans="1:7">
      <c r="A301" t="s">
        <v>167</v>
      </c>
      <c r="B301" t="s">
        <v>2</v>
      </c>
      <c r="C301">
        <v>15</v>
      </c>
      <c r="D301" t="s">
        <v>161</v>
      </c>
      <c r="E301" t="s">
        <v>4</v>
      </c>
      <c r="F301" s="1" t="s">
        <v>314</v>
      </c>
      <c r="G301">
        <f t="shared" si="4"/>
        <v>30</v>
      </c>
    </row>
    <row r="302" spans="1:7">
      <c r="A302" t="s">
        <v>167</v>
      </c>
      <c r="B302" t="s">
        <v>2</v>
      </c>
      <c r="C302">
        <v>16</v>
      </c>
      <c r="D302" t="s">
        <v>171</v>
      </c>
      <c r="E302" t="s">
        <v>83</v>
      </c>
      <c r="F302" s="1" t="s">
        <v>314</v>
      </c>
      <c r="G302">
        <f t="shared" si="4"/>
        <v>30</v>
      </c>
    </row>
    <row r="303" spans="1:7">
      <c r="A303" t="s">
        <v>167</v>
      </c>
      <c r="B303" t="s">
        <v>2</v>
      </c>
      <c r="C303">
        <v>17</v>
      </c>
      <c r="D303" t="s">
        <v>162</v>
      </c>
      <c r="E303" t="s">
        <v>4</v>
      </c>
      <c r="F303" s="1" t="s">
        <v>314</v>
      </c>
      <c r="G303">
        <f t="shared" si="4"/>
        <v>30</v>
      </c>
    </row>
    <row r="304" spans="1:7">
      <c r="A304" t="s">
        <v>167</v>
      </c>
      <c r="B304" t="s">
        <v>2</v>
      </c>
      <c r="C304">
        <v>18</v>
      </c>
      <c r="D304" t="s">
        <v>163</v>
      </c>
      <c r="E304" t="s">
        <v>68</v>
      </c>
      <c r="F304" s="1" t="s">
        <v>314</v>
      </c>
      <c r="G304">
        <f t="shared" si="4"/>
        <v>30</v>
      </c>
    </row>
    <row r="305" spans="1:7">
      <c r="A305" t="s">
        <v>167</v>
      </c>
      <c r="B305" t="s">
        <v>2</v>
      </c>
      <c r="C305">
        <v>19</v>
      </c>
      <c r="D305" t="s">
        <v>99</v>
      </c>
      <c r="E305" t="s">
        <v>43</v>
      </c>
      <c r="F305" s="1" t="s">
        <v>314</v>
      </c>
      <c r="G305">
        <f t="shared" si="4"/>
        <v>30</v>
      </c>
    </row>
    <row r="306" spans="1:7">
      <c r="A306" t="s">
        <v>167</v>
      </c>
      <c r="B306" t="s">
        <v>2</v>
      </c>
      <c r="C306">
        <v>20</v>
      </c>
      <c r="D306" t="s">
        <v>165</v>
      </c>
      <c r="E306" t="s">
        <v>66</v>
      </c>
      <c r="F306" s="1" t="s">
        <v>314</v>
      </c>
      <c r="G306">
        <f t="shared" si="4"/>
        <v>30</v>
      </c>
    </row>
    <row r="307" spans="1:7">
      <c r="A307" t="s">
        <v>167</v>
      </c>
      <c r="B307" t="s">
        <v>2</v>
      </c>
      <c r="C307">
        <v>21</v>
      </c>
      <c r="D307" t="s">
        <v>144</v>
      </c>
      <c r="E307" t="s">
        <v>66</v>
      </c>
      <c r="F307" s="1" t="s">
        <v>314</v>
      </c>
      <c r="G307">
        <f t="shared" si="4"/>
        <v>30</v>
      </c>
    </row>
    <row r="308" spans="1:7">
      <c r="A308" t="s">
        <v>167</v>
      </c>
      <c r="B308" t="s">
        <v>2</v>
      </c>
      <c r="C308">
        <v>22</v>
      </c>
      <c r="D308" t="s">
        <v>117</v>
      </c>
      <c r="E308" t="s">
        <v>68</v>
      </c>
      <c r="F308" s="1" t="s">
        <v>314</v>
      </c>
      <c r="G308">
        <f t="shared" si="4"/>
        <v>30</v>
      </c>
    </row>
    <row r="309" spans="1:7">
      <c r="A309" t="s">
        <v>167</v>
      </c>
      <c r="B309" t="s">
        <v>2</v>
      </c>
      <c r="C309">
        <v>23</v>
      </c>
      <c r="D309" t="s">
        <v>38</v>
      </c>
      <c r="E309" t="s">
        <v>8</v>
      </c>
      <c r="F309" s="1" t="s">
        <v>314</v>
      </c>
      <c r="G309">
        <f t="shared" si="4"/>
        <v>30</v>
      </c>
    </row>
    <row r="310" spans="1:7">
      <c r="A310" t="s">
        <v>172</v>
      </c>
      <c r="B310" t="s">
        <v>1</v>
      </c>
      <c r="C310">
        <v>1</v>
      </c>
      <c r="D310" t="s">
        <v>173</v>
      </c>
      <c r="E310" t="s">
        <v>24</v>
      </c>
      <c r="F310" s="1" t="s">
        <v>314</v>
      </c>
      <c r="G310">
        <f t="shared" si="4"/>
        <v>15</v>
      </c>
    </row>
    <row r="311" spans="1:7">
      <c r="A311" t="s">
        <v>172</v>
      </c>
      <c r="B311" t="s">
        <v>1</v>
      </c>
      <c r="C311">
        <v>2</v>
      </c>
      <c r="D311" t="s">
        <v>17</v>
      </c>
      <c r="E311" t="s">
        <v>8</v>
      </c>
      <c r="F311" s="1" t="s">
        <v>314</v>
      </c>
      <c r="G311">
        <f t="shared" si="4"/>
        <v>15</v>
      </c>
    </row>
    <row r="312" spans="1:7">
      <c r="A312" t="s">
        <v>172</v>
      </c>
      <c r="B312" t="s">
        <v>1</v>
      </c>
      <c r="C312">
        <v>3</v>
      </c>
      <c r="D312" t="s">
        <v>55</v>
      </c>
      <c r="E312" t="s">
        <v>20</v>
      </c>
      <c r="F312" s="1" t="s">
        <v>314</v>
      </c>
      <c r="G312">
        <f t="shared" si="4"/>
        <v>15</v>
      </c>
    </row>
    <row r="313" spans="1:7">
      <c r="A313" t="s">
        <v>172</v>
      </c>
      <c r="B313" t="s">
        <v>1</v>
      </c>
      <c r="C313">
        <v>4</v>
      </c>
      <c r="D313" t="s">
        <v>149</v>
      </c>
      <c r="E313" t="s">
        <v>68</v>
      </c>
      <c r="F313" s="1" t="s">
        <v>314</v>
      </c>
      <c r="G313">
        <f t="shared" si="4"/>
        <v>15</v>
      </c>
    </row>
    <row r="314" spans="1:7">
      <c r="A314" t="s">
        <v>172</v>
      </c>
      <c r="B314" t="s">
        <v>1</v>
      </c>
      <c r="C314">
        <v>5</v>
      </c>
      <c r="D314" t="s">
        <v>59</v>
      </c>
      <c r="E314" t="s">
        <v>8</v>
      </c>
      <c r="F314" s="1" t="s">
        <v>314</v>
      </c>
      <c r="G314">
        <f t="shared" si="4"/>
        <v>15</v>
      </c>
    </row>
    <row r="315" spans="1:7">
      <c r="A315" t="s">
        <v>172</v>
      </c>
      <c r="B315" t="s">
        <v>1</v>
      </c>
      <c r="C315">
        <v>6</v>
      </c>
      <c r="D315" t="s">
        <v>21</v>
      </c>
      <c r="E315" t="s">
        <v>16</v>
      </c>
      <c r="F315" s="1" t="s">
        <v>314</v>
      </c>
      <c r="G315">
        <f t="shared" si="4"/>
        <v>15</v>
      </c>
    </row>
    <row r="316" spans="1:7">
      <c r="A316" t="s">
        <v>172</v>
      </c>
      <c r="B316" t="s">
        <v>1</v>
      </c>
      <c r="C316">
        <v>7</v>
      </c>
      <c r="D316" t="s">
        <v>62</v>
      </c>
      <c r="E316" t="s">
        <v>61</v>
      </c>
      <c r="F316" s="1" t="s">
        <v>314</v>
      </c>
      <c r="G316">
        <f t="shared" si="4"/>
        <v>15</v>
      </c>
    </row>
    <row r="317" spans="1:7">
      <c r="A317" t="s">
        <v>172</v>
      </c>
      <c r="B317" t="s">
        <v>2</v>
      </c>
      <c r="C317">
        <v>1</v>
      </c>
      <c r="D317" t="s">
        <v>70</v>
      </c>
      <c r="E317" t="s">
        <v>68</v>
      </c>
      <c r="F317" s="1" t="s">
        <v>314</v>
      </c>
      <c r="G317">
        <f t="shared" si="4"/>
        <v>30</v>
      </c>
    </row>
    <row r="318" spans="1:7">
      <c r="A318" t="s">
        <v>172</v>
      </c>
      <c r="B318" t="s">
        <v>2</v>
      </c>
      <c r="C318">
        <v>2</v>
      </c>
      <c r="D318" t="s">
        <v>152</v>
      </c>
      <c r="E318" t="s">
        <v>153</v>
      </c>
      <c r="F318" s="1" t="s">
        <v>314</v>
      </c>
      <c r="G318">
        <f t="shared" si="4"/>
        <v>30</v>
      </c>
    </row>
    <row r="319" spans="1:7">
      <c r="A319" t="s">
        <v>172</v>
      </c>
      <c r="B319" t="s">
        <v>2</v>
      </c>
      <c r="C319">
        <v>3</v>
      </c>
      <c r="D319" t="s">
        <v>170</v>
      </c>
      <c r="E319" t="s">
        <v>4</v>
      </c>
      <c r="F319" s="1" t="s">
        <v>314</v>
      </c>
      <c r="G319">
        <f t="shared" si="4"/>
        <v>30</v>
      </c>
    </row>
    <row r="320" spans="1:7">
      <c r="A320" t="s">
        <v>172</v>
      </c>
      <c r="B320" t="s">
        <v>2</v>
      </c>
      <c r="C320">
        <v>4</v>
      </c>
      <c r="D320" t="s">
        <v>120</v>
      </c>
      <c r="E320" t="s">
        <v>4</v>
      </c>
      <c r="F320" s="1" t="s">
        <v>314</v>
      </c>
      <c r="G320">
        <f t="shared" si="4"/>
        <v>30</v>
      </c>
    </row>
    <row r="321" spans="1:7">
      <c r="A321" t="s">
        <v>172</v>
      </c>
      <c r="B321" t="s">
        <v>2</v>
      </c>
      <c r="C321">
        <v>5</v>
      </c>
      <c r="D321" t="s">
        <v>154</v>
      </c>
      <c r="E321" t="s">
        <v>4</v>
      </c>
      <c r="F321" s="1" t="s">
        <v>314</v>
      </c>
      <c r="G321">
        <f t="shared" si="4"/>
        <v>30</v>
      </c>
    </row>
    <row r="322" spans="1:7">
      <c r="A322" t="s">
        <v>172</v>
      </c>
      <c r="B322" t="s">
        <v>2</v>
      </c>
      <c r="C322">
        <v>6</v>
      </c>
      <c r="D322" t="s">
        <v>122</v>
      </c>
      <c r="E322" t="s">
        <v>68</v>
      </c>
      <c r="F322" s="1" t="s">
        <v>314</v>
      </c>
      <c r="G322">
        <f t="shared" si="4"/>
        <v>30</v>
      </c>
    </row>
    <row r="323" spans="1:7">
      <c r="A323" t="s">
        <v>172</v>
      </c>
      <c r="B323" t="s">
        <v>2</v>
      </c>
      <c r="C323">
        <v>7</v>
      </c>
      <c r="D323" t="s">
        <v>28</v>
      </c>
      <c r="E323" t="s">
        <v>8</v>
      </c>
      <c r="F323" s="1" t="s">
        <v>314</v>
      </c>
      <c r="G323">
        <f t="shared" ref="G323:G386" si="5">IF(B323="JUN",15,30)</f>
        <v>30</v>
      </c>
    </row>
    <row r="324" spans="1:7">
      <c r="A324" t="s">
        <v>172</v>
      </c>
      <c r="B324" t="s">
        <v>2</v>
      </c>
      <c r="C324">
        <v>8</v>
      </c>
      <c r="D324" t="s">
        <v>114</v>
      </c>
      <c r="E324" t="s">
        <v>20</v>
      </c>
      <c r="F324" s="1" t="s">
        <v>314</v>
      </c>
      <c r="G324">
        <f t="shared" si="5"/>
        <v>30</v>
      </c>
    </row>
    <row r="325" spans="1:7">
      <c r="A325" t="s">
        <v>172</v>
      </c>
      <c r="B325" t="s">
        <v>2</v>
      </c>
      <c r="C325">
        <v>9</v>
      </c>
      <c r="D325" t="s">
        <v>78</v>
      </c>
      <c r="E325" t="s">
        <v>8</v>
      </c>
      <c r="F325" s="1" t="s">
        <v>314</v>
      </c>
      <c r="G325">
        <f t="shared" si="5"/>
        <v>30</v>
      </c>
    </row>
    <row r="326" spans="1:7">
      <c r="A326" t="s">
        <v>172</v>
      </c>
      <c r="B326" t="s">
        <v>2</v>
      </c>
      <c r="C326">
        <v>10</v>
      </c>
      <c r="D326" t="s">
        <v>155</v>
      </c>
      <c r="E326" t="s">
        <v>156</v>
      </c>
      <c r="F326" t="s">
        <v>257</v>
      </c>
      <c r="G326">
        <f t="shared" si="5"/>
        <v>30</v>
      </c>
    </row>
    <row r="327" spans="1:7">
      <c r="A327" t="s">
        <v>172</v>
      </c>
      <c r="B327" t="s">
        <v>2</v>
      </c>
      <c r="C327">
        <v>11</v>
      </c>
      <c r="D327" t="s">
        <v>31</v>
      </c>
      <c r="E327" t="s">
        <v>6</v>
      </c>
      <c r="F327" s="1" t="s">
        <v>314</v>
      </c>
      <c r="G327">
        <f t="shared" si="5"/>
        <v>30</v>
      </c>
    </row>
    <row r="328" spans="1:7">
      <c r="A328" t="s">
        <v>172</v>
      </c>
      <c r="B328" t="s">
        <v>2</v>
      </c>
      <c r="C328">
        <v>12</v>
      </c>
      <c r="D328" t="s">
        <v>32</v>
      </c>
      <c r="E328" t="s">
        <v>6</v>
      </c>
      <c r="F328" s="1" t="s">
        <v>314</v>
      </c>
      <c r="G328">
        <f t="shared" si="5"/>
        <v>30</v>
      </c>
    </row>
    <row r="329" spans="1:7">
      <c r="A329" t="s">
        <v>172</v>
      </c>
      <c r="B329" t="s">
        <v>2</v>
      </c>
      <c r="C329">
        <v>13</v>
      </c>
      <c r="D329" t="s">
        <v>82</v>
      </c>
      <c r="E329" t="s">
        <v>83</v>
      </c>
      <c r="F329" s="1" t="s">
        <v>314</v>
      </c>
      <c r="G329">
        <f t="shared" si="5"/>
        <v>30</v>
      </c>
    </row>
    <row r="330" spans="1:7">
      <c r="A330" t="s">
        <v>172</v>
      </c>
      <c r="B330" t="s">
        <v>2</v>
      </c>
      <c r="C330">
        <v>14</v>
      </c>
      <c r="D330" t="s">
        <v>33</v>
      </c>
      <c r="E330" t="s">
        <v>6</v>
      </c>
      <c r="F330" s="1" t="s">
        <v>314</v>
      </c>
      <c r="G330">
        <f t="shared" si="5"/>
        <v>30</v>
      </c>
    </row>
    <row r="331" spans="1:7">
      <c r="A331" t="s">
        <v>172</v>
      </c>
      <c r="B331" t="s">
        <v>2</v>
      </c>
      <c r="C331">
        <v>15</v>
      </c>
      <c r="D331" t="s">
        <v>84</v>
      </c>
      <c r="E331" t="s">
        <v>85</v>
      </c>
      <c r="F331" s="1" t="s">
        <v>314</v>
      </c>
      <c r="G331">
        <f t="shared" si="5"/>
        <v>30</v>
      </c>
    </row>
    <row r="332" spans="1:7">
      <c r="A332" t="s">
        <v>172</v>
      </c>
      <c r="B332" t="s">
        <v>2</v>
      </c>
      <c r="C332">
        <v>16</v>
      </c>
      <c r="D332" t="s">
        <v>174</v>
      </c>
      <c r="E332" t="s">
        <v>8</v>
      </c>
      <c r="F332" s="1" t="s">
        <v>314</v>
      </c>
      <c r="G332">
        <f t="shared" si="5"/>
        <v>30</v>
      </c>
    </row>
    <row r="333" spans="1:7">
      <c r="A333" t="s">
        <v>172</v>
      </c>
      <c r="B333" t="s">
        <v>2</v>
      </c>
      <c r="C333">
        <v>17</v>
      </c>
      <c r="D333" t="s">
        <v>175</v>
      </c>
      <c r="E333" t="s">
        <v>8</v>
      </c>
      <c r="F333" s="1" t="s">
        <v>314</v>
      </c>
      <c r="G333">
        <f t="shared" si="5"/>
        <v>30</v>
      </c>
    </row>
    <row r="334" spans="1:7">
      <c r="A334" t="s">
        <v>172</v>
      </c>
      <c r="B334" t="s">
        <v>2</v>
      </c>
      <c r="C334">
        <v>18</v>
      </c>
      <c r="D334" t="s">
        <v>176</v>
      </c>
      <c r="E334" t="s">
        <v>61</v>
      </c>
      <c r="F334" s="1" t="s">
        <v>314</v>
      </c>
      <c r="G334">
        <f t="shared" si="5"/>
        <v>30</v>
      </c>
    </row>
    <row r="335" spans="1:7">
      <c r="A335" t="s">
        <v>172</v>
      </c>
      <c r="B335" t="s">
        <v>2</v>
      </c>
      <c r="C335">
        <v>19</v>
      </c>
      <c r="D335" t="s">
        <v>124</v>
      </c>
      <c r="E335" t="s">
        <v>125</v>
      </c>
      <c r="F335" s="1" t="s">
        <v>314</v>
      </c>
      <c r="G335">
        <f t="shared" si="5"/>
        <v>30</v>
      </c>
    </row>
    <row r="336" spans="1:7">
      <c r="A336" t="s">
        <v>172</v>
      </c>
      <c r="B336" t="s">
        <v>2</v>
      </c>
      <c r="C336">
        <v>20</v>
      </c>
      <c r="D336" t="s">
        <v>177</v>
      </c>
      <c r="E336" t="s">
        <v>20</v>
      </c>
      <c r="F336" s="1" t="s">
        <v>314</v>
      </c>
      <c r="G336">
        <f t="shared" si="5"/>
        <v>30</v>
      </c>
    </row>
    <row r="337" spans="1:7">
      <c r="A337" t="s">
        <v>172</v>
      </c>
      <c r="B337" t="s">
        <v>2</v>
      </c>
      <c r="C337">
        <v>21</v>
      </c>
      <c r="D337" t="s">
        <v>163</v>
      </c>
      <c r="E337" t="s">
        <v>68</v>
      </c>
      <c r="F337" s="1" t="s">
        <v>314</v>
      </c>
      <c r="G337">
        <f t="shared" si="5"/>
        <v>30</v>
      </c>
    </row>
    <row r="338" spans="1:7">
      <c r="A338" t="s">
        <v>172</v>
      </c>
      <c r="B338" t="s">
        <v>2</v>
      </c>
      <c r="C338">
        <v>22</v>
      </c>
      <c r="D338" t="s">
        <v>178</v>
      </c>
      <c r="E338" t="s">
        <v>16</v>
      </c>
      <c r="F338" s="1" t="s">
        <v>314</v>
      </c>
      <c r="G338">
        <f t="shared" si="5"/>
        <v>30</v>
      </c>
    </row>
    <row r="339" spans="1:7">
      <c r="A339" t="s">
        <v>172</v>
      </c>
      <c r="B339" t="s">
        <v>2</v>
      </c>
      <c r="C339">
        <v>23</v>
      </c>
      <c r="D339" t="s">
        <v>179</v>
      </c>
      <c r="E339" t="s">
        <v>68</v>
      </c>
      <c r="F339" s="1" t="s">
        <v>314</v>
      </c>
      <c r="G339">
        <f t="shared" si="5"/>
        <v>30</v>
      </c>
    </row>
    <row r="340" spans="1:7">
      <c r="A340" t="s">
        <v>172</v>
      </c>
      <c r="B340" t="s">
        <v>2</v>
      </c>
      <c r="C340">
        <v>24</v>
      </c>
      <c r="D340" t="s">
        <v>180</v>
      </c>
      <c r="E340" t="s">
        <v>8</v>
      </c>
      <c r="F340" s="1" t="s">
        <v>314</v>
      </c>
      <c r="G340">
        <f t="shared" si="5"/>
        <v>30</v>
      </c>
    </row>
    <row r="341" spans="1:7">
      <c r="A341" t="s">
        <v>172</v>
      </c>
      <c r="B341" t="s">
        <v>2</v>
      </c>
      <c r="C341">
        <v>25</v>
      </c>
      <c r="D341" t="s">
        <v>117</v>
      </c>
      <c r="E341" t="s">
        <v>68</v>
      </c>
      <c r="F341" s="1" t="s">
        <v>314</v>
      </c>
      <c r="G341">
        <f t="shared" si="5"/>
        <v>30</v>
      </c>
    </row>
    <row r="342" spans="1:7">
      <c r="A342" t="s">
        <v>172</v>
      </c>
      <c r="B342" t="s">
        <v>2</v>
      </c>
      <c r="C342">
        <v>26</v>
      </c>
      <c r="D342" t="s">
        <v>166</v>
      </c>
      <c r="E342" t="s">
        <v>61</v>
      </c>
      <c r="F342" s="1" t="s">
        <v>314</v>
      </c>
      <c r="G342">
        <f t="shared" si="5"/>
        <v>30</v>
      </c>
    </row>
    <row r="343" spans="1:7">
      <c r="A343" t="s">
        <v>172</v>
      </c>
      <c r="B343" t="s">
        <v>2</v>
      </c>
      <c r="C343">
        <v>27</v>
      </c>
      <c r="D343" t="s">
        <v>181</v>
      </c>
      <c r="E343" t="s">
        <v>24</v>
      </c>
      <c r="F343" s="1" t="s">
        <v>314</v>
      </c>
      <c r="G343">
        <f t="shared" si="5"/>
        <v>30</v>
      </c>
    </row>
    <row r="344" spans="1:7">
      <c r="A344" t="s">
        <v>186</v>
      </c>
      <c r="B344" t="s">
        <v>2</v>
      </c>
      <c r="C344">
        <v>1</v>
      </c>
      <c r="D344" t="s">
        <v>70</v>
      </c>
      <c r="E344" t="s">
        <v>68</v>
      </c>
      <c r="F344" s="1" t="s">
        <v>314</v>
      </c>
      <c r="G344">
        <f t="shared" si="5"/>
        <v>30</v>
      </c>
    </row>
    <row r="345" spans="1:7">
      <c r="A345" t="s">
        <v>186</v>
      </c>
      <c r="B345" t="s">
        <v>2</v>
      </c>
      <c r="C345">
        <v>2</v>
      </c>
      <c r="D345" t="s">
        <v>170</v>
      </c>
      <c r="E345" t="s">
        <v>4</v>
      </c>
      <c r="F345" s="1" t="s">
        <v>314</v>
      </c>
      <c r="G345">
        <f t="shared" si="5"/>
        <v>30</v>
      </c>
    </row>
    <row r="346" spans="1:7">
      <c r="A346" t="s">
        <v>186</v>
      </c>
      <c r="B346" t="s">
        <v>2</v>
      </c>
      <c r="C346">
        <v>3</v>
      </c>
      <c r="D346" t="s">
        <v>182</v>
      </c>
      <c r="E346" t="s">
        <v>6</v>
      </c>
      <c r="F346" s="1" t="s">
        <v>314</v>
      </c>
      <c r="G346">
        <f t="shared" si="5"/>
        <v>30</v>
      </c>
    </row>
    <row r="347" spans="1:7">
      <c r="A347" t="s">
        <v>186</v>
      </c>
      <c r="B347" t="s">
        <v>2</v>
      </c>
      <c r="C347">
        <v>4</v>
      </c>
      <c r="D347" t="s">
        <v>122</v>
      </c>
      <c r="E347" t="s">
        <v>68</v>
      </c>
      <c r="F347" s="1" t="s">
        <v>314</v>
      </c>
      <c r="G347">
        <f t="shared" si="5"/>
        <v>30</v>
      </c>
    </row>
    <row r="348" spans="1:7">
      <c r="A348" t="s">
        <v>186</v>
      </c>
      <c r="B348" t="s">
        <v>2</v>
      </c>
      <c r="C348">
        <v>5</v>
      </c>
      <c r="D348" t="s">
        <v>28</v>
      </c>
      <c r="E348" t="s">
        <v>8</v>
      </c>
      <c r="F348" s="1" t="s">
        <v>314</v>
      </c>
      <c r="G348">
        <f t="shared" si="5"/>
        <v>30</v>
      </c>
    </row>
    <row r="349" spans="1:7">
      <c r="A349" t="s">
        <v>186</v>
      </c>
      <c r="B349" t="s">
        <v>2</v>
      </c>
      <c r="C349">
        <v>6</v>
      </c>
      <c r="D349" t="s">
        <v>78</v>
      </c>
      <c r="E349" t="s">
        <v>8</v>
      </c>
      <c r="F349" t="s">
        <v>257</v>
      </c>
      <c r="G349">
        <f t="shared" si="5"/>
        <v>30</v>
      </c>
    </row>
    <row r="350" spans="1:7">
      <c r="A350" t="s">
        <v>186</v>
      </c>
      <c r="B350" t="s">
        <v>2</v>
      </c>
      <c r="C350">
        <v>7</v>
      </c>
      <c r="D350" t="s">
        <v>183</v>
      </c>
      <c r="E350" t="s">
        <v>8</v>
      </c>
      <c r="F350" s="1" t="s">
        <v>314</v>
      </c>
      <c r="G350">
        <f t="shared" si="5"/>
        <v>30</v>
      </c>
    </row>
    <row r="351" spans="1:7">
      <c r="A351" t="s">
        <v>186</v>
      </c>
      <c r="B351" t="s">
        <v>2</v>
      </c>
      <c r="C351">
        <v>8</v>
      </c>
      <c r="D351" t="s">
        <v>31</v>
      </c>
      <c r="E351" t="s">
        <v>6</v>
      </c>
      <c r="F351" s="1" t="s">
        <v>314</v>
      </c>
      <c r="G351">
        <f t="shared" si="5"/>
        <v>30</v>
      </c>
    </row>
    <row r="352" spans="1:7">
      <c r="A352" t="s">
        <v>186</v>
      </c>
      <c r="B352" t="s">
        <v>2</v>
      </c>
      <c r="C352">
        <v>9</v>
      </c>
      <c r="D352" t="s">
        <v>184</v>
      </c>
      <c r="E352" t="s">
        <v>68</v>
      </c>
      <c r="F352" s="1" t="s">
        <v>314</v>
      </c>
      <c r="G352">
        <f t="shared" si="5"/>
        <v>30</v>
      </c>
    </row>
    <row r="353" spans="1:7">
      <c r="A353" t="s">
        <v>186</v>
      </c>
      <c r="B353" t="s">
        <v>2</v>
      </c>
      <c r="C353">
        <v>10</v>
      </c>
      <c r="D353" t="s">
        <v>82</v>
      </c>
      <c r="E353" t="s">
        <v>83</v>
      </c>
      <c r="F353" s="1" t="s">
        <v>314</v>
      </c>
      <c r="G353">
        <f t="shared" si="5"/>
        <v>30</v>
      </c>
    </row>
    <row r="354" spans="1:7">
      <c r="A354" t="s">
        <v>186</v>
      </c>
      <c r="B354" t="s">
        <v>2</v>
      </c>
      <c r="C354">
        <v>11</v>
      </c>
      <c r="D354" t="s">
        <v>33</v>
      </c>
      <c r="E354" t="s">
        <v>6</v>
      </c>
      <c r="F354" s="1" t="s">
        <v>314</v>
      </c>
      <c r="G354">
        <f t="shared" si="5"/>
        <v>30</v>
      </c>
    </row>
    <row r="355" spans="1:7">
      <c r="A355" t="s">
        <v>186</v>
      </c>
      <c r="B355" t="s">
        <v>2</v>
      </c>
      <c r="C355">
        <v>12</v>
      </c>
      <c r="D355" t="s">
        <v>174</v>
      </c>
      <c r="E355" t="s">
        <v>8</v>
      </c>
      <c r="F355" s="1" t="s">
        <v>314</v>
      </c>
      <c r="G355">
        <f t="shared" si="5"/>
        <v>30</v>
      </c>
    </row>
    <row r="356" spans="1:7">
      <c r="A356" t="s">
        <v>186</v>
      </c>
      <c r="B356" t="s">
        <v>2</v>
      </c>
      <c r="C356">
        <v>13</v>
      </c>
      <c r="D356" t="s">
        <v>124</v>
      </c>
      <c r="E356" t="s">
        <v>125</v>
      </c>
      <c r="F356" s="1" t="s">
        <v>314</v>
      </c>
      <c r="G356">
        <f t="shared" si="5"/>
        <v>30</v>
      </c>
    </row>
    <row r="357" spans="1:7">
      <c r="A357" t="s">
        <v>186</v>
      </c>
      <c r="B357" t="s">
        <v>2</v>
      </c>
      <c r="C357">
        <v>14</v>
      </c>
      <c r="D357" t="s">
        <v>171</v>
      </c>
      <c r="E357" t="s">
        <v>83</v>
      </c>
      <c r="F357" s="1" t="s">
        <v>314</v>
      </c>
      <c r="G357">
        <f t="shared" si="5"/>
        <v>30</v>
      </c>
    </row>
    <row r="358" spans="1:7">
      <c r="A358" t="s">
        <v>186</v>
      </c>
      <c r="B358" t="s">
        <v>2</v>
      </c>
      <c r="C358">
        <v>15</v>
      </c>
      <c r="D358" t="s">
        <v>93</v>
      </c>
      <c r="E358" t="s">
        <v>6</v>
      </c>
      <c r="F358" s="1" t="s">
        <v>314</v>
      </c>
      <c r="G358">
        <f t="shared" si="5"/>
        <v>30</v>
      </c>
    </row>
    <row r="359" spans="1:7">
      <c r="A359" t="s">
        <v>186</v>
      </c>
      <c r="B359" t="s">
        <v>2</v>
      </c>
      <c r="C359">
        <v>16</v>
      </c>
      <c r="D359" t="s">
        <v>55</v>
      </c>
      <c r="E359" t="s">
        <v>20</v>
      </c>
      <c r="F359" s="1" t="s">
        <v>314</v>
      </c>
      <c r="G359">
        <f t="shared" si="5"/>
        <v>30</v>
      </c>
    </row>
    <row r="360" spans="1:7">
      <c r="A360" t="s">
        <v>186</v>
      </c>
      <c r="B360" t="s">
        <v>2</v>
      </c>
      <c r="C360">
        <v>17</v>
      </c>
      <c r="D360" t="s">
        <v>163</v>
      </c>
      <c r="E360" t="s">
        <v>68</v>
      </c>
      <c r="F360" s="1" t="s">
        <v>314</v>
      </c>
      <c r="G360">
        <f t="shared" si="5"/>
        <v>30</v>
      </c>
    </row>
    <row r="361" spans="1:7">
      <c r="A361" t="s">
        <v>186</v>
      </c>
      <c r="B361" t="s">
        <v>2</v>
      </c>
      <c r="C361">
        <v>18</v>
      </c>
      <c r="D361" t="s">
        <v>126</v>
      </c>
      <c r="E361" t="s">
        <v>6</v>
      </c>
      <c r="F361" s="1" t="s">
        <v>314</v>
      </c>
      <c r="G361">
        <f t="shared" si="5"/>
        <v>30</v>
      </c>
    </row>
    <row r="362" spans="1:7">
      <c r="A362" t="s">
        <v>186</v>
      </c>
      <c r="B362" t="s">
        <v>2</v>
      </c>
      <c r="C362">
        <v>19</v>
      </c>
      <c r="D362" t="s">
        <v>180</v>
      </c>
      <c r="E362" t="s">
        <v>8</v>
      </c>
      <c r="F362" s="1" t="s">
        <v>314</v>
      </c>
      <c r="G362">
        <f t="shared" si="5"/>
        <v>30</v>
      </c>
    </row>
    <row r="363" spans="1:7">
      <c r="A363" t="s">
        <v>186</v>
      </c>
      <c r="B363" t="s">
        <v>2</v>
      </c>
      <c r="C363">
        <v>20</v>
      </c>
      <c r="D363" t="s">
        <v>165</v>
      </c>
      <c r="E363" t="s">
        <v>66</v>
      </c>
      <c r="F363" s="1" t="s">
        <v>314</v>
      </c>
      <c r="G363">
        <f t="shared" si="5"/>
        <v>30</v>
      </c>
    </row>
    <row r="364" spans="1:7">
      <c r="A364" t="s">
        <v>186</v>
      </c>
      <c r="B364" t="s">
        <v>2</v>
      </c>
      <c r="C364">
        <v>21</v>
      </c>
      <c r="D364" t="s">
        <v>185</v>
      </c>
      <c r="E364" t="s">
        <v>4</v>
      </c>
      <c r="F364" s="1" t="s">
        <v>314</v>
      </c>
      <c r="G364">
        <f t="shared" si="5"/>
        <v>30</v>
      </c>
    </row>
    <row r="365" spans="1:7">
      <c r="A365" t="s">
        <v>186</v>
      </c>
      <c r="B365" t="s">
        <v>2</v>
      </c>
      <c r="C365">
        <v>22</v>
      </c>
      <c r="D365" t="s">
        <v>117</v>
      </c>
      <c r="E365" t="s">
        <v>68</v>
      </c>
      <c r="F365" s="1" t="s">
        <v>314</v>
      </c>
      <c r="G365">
        <f t="shared" si="5"/>
        <v>30</v>
      </c>
    </row>
    <row r="366" spans="1:7">
      <c r="A366" t="s">
        <v>186</v>
      </c>
      <c r="B366" t="s">
        <v>2</v>
      </c>
      <c r="C366">
        <v>23</v>
      </c>
      <c r="D366" t="s">
        <v>181</v>
      </c>
      <c r="E366" t="s">
        <v>24</v>
      </c>
      <c r="F366" s="1" t="s">
        <v>314</v>
      </c>
      <c r="G366">
        <f t="shared" si="5"/>
        <v>30</v>
      </c>
    </row>
    <row r="367" spans="1:7">
      <c r="A367" t="s">
        <v>187</v>
      </c>
      <c r="B367" t="s">
        <v>1</v>
      </c>
      <c r="C367">
        <v>1</v>
      </c>
      <c r="D367" t="s">
        <v>40</v>
      </c>
      <c r="E367" t="s">
        <v>16</v>
      </c>
      <c r="F367" s="1" t="s">
        <v>314</v>
      </c>
      <c r="G367">
        <f t="shared" si="5"/>
        <v>15</v>
      </c>
    </row>
    <row r="368" spans="1:7">
      <c r="A368" t="s">
        <v>187</v>
      </c>
      <c r="B368" t="s">
        <v>1</v>
      </c>
      <c r="C368">
        <v>2</v>
      </c>
      <c r="D368" t="s">
        <v>44</v>
      </c>
      <c r="E368" t="s">
        <v>24</v>
      </c>
      <c r="F368" t="s">
        <v>257</v>
      </c>
      <c r="G368">
        <f t="shared" si="5"/>
        <v>15</v>
      </c>
    </row>
    <row r="369" spans="1:7">
      <c r="A369" t="s">
        <v>187</v>
      </c>
      <c r="B369" t="s">
        <v>1</v>
      </c>
      <c r="C369">
        <v>3</v>
      </c>
      <c r="D369" t="s">
        <v>46</v>
      </c>
      <c r="E369" t="s">
        <v>8</v>
      </c>
      <c r="F369" t="s">
        <v>257</v>
      </c>
      <c r="G369">
        <f t="shared" si="5"/>
        <v>15</v>
      </c>
    </row>
    <row r="370" spans="1:7">
      <c r="A370" t="s">
        <v>187</v>
      </c>
      <c r="B370" t="s">
        <v>1</v>
      </c>
      <c r="C370">
        <v>4</v>
      </c>
      <c r="D370" t="s">
        <v>11</v>
      </c>
      <c r="E370" t="s">
        <v>8</v>
      </c>
      <c r="F370" s="1" t="s">
        <v>314</v>
      </c>
      <c r="G370">
        <f t="shared" si="5"/>
        <v>15</v>
      </c>
    </row>
    <row r="371" spans="1:7">
      <c r="A371" t="s">
        <v>187</v>
      </c>
      <c r="B371" t="s">
        <v>1</v>
      </c>
      <c r="C371">
        <v>5</v>
      </c>
      <c r="D371" t="s">
        <v>12</v>
      </c>
      <c r="E371" t="s">
        <v>8</v>
      </c>
      <c r="F371" t="s">
        <v>257</v>
      </c>
      <c r="G371">
        <f t="shared" si="5"/>
        <v>15</v>
      </c>
    </row>
    <row r="372" spans="1:7">
      <c r="A372" t="s">
        <v>187</v>
      </c>
      <c r="B372" t="s">
        <v>1</v>
      </c>
      <c r="C372">
        <v>6</v>
      </c>
      <c r="D372" t="s">
        <v>51</v>
      </c>
      <c r="E372" t="s">
        <v>16</v>
      </c>
      <c r="F372" s="1" t="s">
        <v>314</v>
      </c>
      <c r="G372">
        <f t="shared" si="5"/>
        <v>15</v>
      </c>
    </row>
    <row r="373" spans="1:7">
      <c r="A373" t="s">
        <v>187</v>
      </c>
      <c r="B373" t="s">
        <v>1</v>
      </c>
      <c r="C373">
        <v>7</v>
      </c>
      <c r="D373" t="s">
        <v>15</v>
      </c>
      <c r="E373" t="s">
        <v>16</v>
      </c>
      <c r="F373" s="1" t="s">
        <v>314</v>
      </c>
      <c r="G373">
        <f t="shared" si="5"/>
        <v>15</v>
      </c>
    </row>
    <row r="374" spans="1:7">
      <c r="A374" t="s">
        <v>187</v>
      </c>
      <c r="B374" t="s">
        <v>1</v>
      </c>
      <c r="C374">
        <v>8</v>
      </c>
      <c r="D374" t="s">
        <v>17</v>
      </c>
      <c r="E374" t="s">
        <v>8</v>
      </c>
      <c r="F374" s="1" t="s">
        <v>314</v>
      </c>
      <c r="G374">
        <f t="shared" si="5"/>
        <v>15</v>
      </c>
    </row>
    <row r="375" spans="1:7">
      <c r="A375" t="s">
        <v>187</v>
      </c>
      <c r="B375" t="s">
        <v>1</v>
      </c>
      <c r="C375">
        <v>9</v>
      </c>
      <c r="D375" t="s">
        <v>104</v>
      </c>
      <c r="E375" t="s">
        <v>16</v>
      </c>
      <c r="F375" s="1" t="s">
        <v>314</v>
      </c>
      <c r="G375">
        <f t="shared" si="5"/>
        <v>15</v>
      </c>
    </row>
    <row r="376" spans="1:7">
      <c r="A376" t="s">
        <v>187</v>
      </c>
      <c r="B376" t="s">
        <v>1</v>
      </c>
      <c r="C376">
        <v>10</v>
      </c>
      <c r="D376" t="s">
        <v>188</v>
      </c>
      <c r="E376" t="s">
        <v>8</v>
      </c>
      <c r="F376" t="s">
        <v>257</v>
      </c>
      <c r="G376">
        <f t="shared" si="5"/>
        <v>15</v>
      </c>
    </row>
    <row r="377" spans="1:7">
      <c r="A377" t="s">
        <v>187</v>
      </c>
      <c r="B377" t="s">
        <v>1</v>
      </c>
      <c r="C377">
        <v>11</v>
      </c>
      <c r="D377" t="s">
        <v>55</v>
      </c>
      <c r="E377" t="s">
        <v>20</v>
      </c>
      <c r="F377" s="1" t="s">
        <v>314</v>
      </c>
      <c r="G377">
        <f t="shared" si="5"/>
        <v>15</v>
      </c>
    </row>
    <row r="378" spans="1:7">
      <c r="A378" t="s">
        <v>187</v>
      </c>
      <c r="B378" t="s">
        <v>1</v>
      </c>
      <c r="C378">
        <v>12</v>
      </c>
      <c r="D378" t="s">
        <v>149</v>
      </c>
      <c r="E378" t="s">
        <v>68</v>
      </c>
      <c r="F378" s="1" t="s">
        <v>314</v>
      </c>
      <c r="G378">
        <f t="shared" si="5"/>
        <v>15</v>
      </c>
    </row>
    <row r="379" spans="1:7">
      <c r="A379" t="s">
        <v>187</v>
      </c>
      <c r="B379" t="s">
        <v>1</v>
      </c>
      <c r="C379">
        <v>13</v>
      </c>
      <c r="D379" t="s">
        <v>59</v>
      </c>
      <c r="E379" t="s">
        <v>8</v>
      </c>
      <c r="F379" s="1" t="s">
        <v>314</v>
      </c>
      <c r="G379">
        <f t="shared" si="5"/>
        <v>15</v>
      </c>
    </row>
    <row r="380" spans="1:7">
      <c r="A380" t="s">
        <v>187</v>
      </c>
      <c r="B380" t="s">
        <v>1</v>
      </c>
      <c r="C380">
        <v>14</v>
      </c>
      <c r="D380" t="s">
        <v>62</v>
      </c>
      <c r="E380" t="s">
        <v>61</v>
      </c>
      <c r="F380" t="s">
        <v>257</v>
      </c>
      <c r="G380">
        <f t="shared" si="5"/>
        <v>15</v>
      </c>
    </row>
    <row r="381" spans="1:7">
      <c r="A381" t="s">
        <v>187</v>
      </c>
      <c r="B381" t="s">
        <v>1</v>
      </c>
      <c r="C381">
        <v>15</v>
      </c>
      <c r="D381" t="s">
        <v>189</v>
      </c>
      <c r="E381" t="s">
        <v>24</v>
      </c>
      <c r="F381" s="1" t="s">
        <v>314</v>
      </c>
      <c r="G381">
        <f t="shared" si="5"/>
        <v>15</v>
      </c>
    </row>
    <row r="382" spans="1:7">
      <c r="A382" t="s">
        <v>187</v>
      </c>
      <c r="B382" t="s">
        <v>2</v>
      </c>
      <c r="C382">
        <v>1</v>
      </c>
      <c r="D382" t="s">
        <v>108</v>
      </c>
      <c r="E382" t="s">
        <v>6</v>
      </c>
      <c r="F382" s="1" t="s">
        <v>314</v>
      </c>
      <c r="G382">
        <f t="shared" si="5"/>
        <v>30</v>
      </c>
    </row>
    <row r="383" spans="1:7">
      <c r="A383" t="s">
        <v>187</v>
      </c>
      <c r="B383" t="s">
        <v>2</v>
      </c>
      <c r="C383">
        <v>2</v>
      </c>
      <c r="D383" t="s">
        <v>152</v>
      </c>
      <c r="E383" t="s">
        <v>153</v>
      </c>
      <c r="F383" s="1" t="s">
        <v>314</v>
      </c>
      <c r="G383">
        <f t="shared" si="5"/>
        <v>30</v>
      </c>
    </row>
    <row r="384" spans="1:7">
      <c r="A384" t="s">
        <v>187</v>
      </c>
      <c r="B384" t="s">
        <v>2</v>
      </c>
      <c r="C384">
        <v>3</v>
      </c>
      <c r="D384" t="s">
        <v>170</v>
      </c>
      <c r="E384" t="s">
        <v>4</v>
      </c>
      <c r="F384" s="1" t="s">
        <v>314</v>
      </c>
      <c r="G384">
        <f t="shared" si="5"/>
        <v>30</v>
      </c>
    </row>
    <row r="385" spans="1:7">
      <c r="A385" t="s">
        <v>187</v>
      </c>
      <c r="B385" t="s">
        <v>2</v>
      </c>
      <c r="C385">
        <v>4</v>
      </c>
      <c r="D385" t="s">
        <v>182</v>
      </c>
      <c r="E385" t="s">
        <v>6</v>
      </c>
      <c r="F385" s="1" t="s">
        <v>314</v>
      </c>
      <c r="G385">
        <f t="shared" si="5"/>
        <v>30</v>
      </c>
    </row>
    <row r="386" spans="1:7">
      <c r="A386" t="s">
        <v>187</v>
      </c>
      <c r="B386" t="s">
        <v>2</v>
      </c>
      <c r="C386">
        <v>5</v>
      </c>
      <c r="D386" t="s">
        <v>122</v>
      </c>
      <c r="E386" t="s">
        <v>68</v>
      </c>
      <c r="F386" s="1" t="s">
        <v>314</v>
      </c>
      <c r="G386">
        <f t="shared" si="5"/>
        <v>30</v>
      </c>
    </row>
    <row r="387" spans="1:7">
      <c r="A387" t="s">
        <v>187</v>
      </c>
      <c r="B387" t="s">
        <v>2</v>
      </c>
      <c r="C387">
        <v>6</v>
      </c>
      <c r="D387" t="s">
        <v>28</v>
      </c>
      <c r="E387" t="s">
        <v>8</v>
      </c>
      <c r="F387" s="1" t="s">
        <v>314</v>
      </c>
      <c r="G387">
        <f t="shared" ref="G387:G428" si="6">IF(B387="JUN",15,30)</f>
        <v>30</v>
      </c>
    </row>
    <row r="388" spans="1:7">
      <c r="A388" t="s">
        <v>187</v>
      </c>
      <c r="B388" t="s">
        <v>2</v>
      </c>
      <c r="C388">
        <v>7</v>
      </c>
      <c r="D388" t="s">
        <v>29</v>
      </c>
      <c r="E388" t="s">
        <v>6</v>
      </c>
      <c r="F388" s="1" t="s">
        <v>314</v>
      </c>
      <c r="G388">
        <f t="shared" si="6"/>
        <v>30</v>
      </c>
    </row>
    <row r="389" spans="1:7">
      <c r="A389" t="s">
        <v>187</v>
      </c>
      <c r="B389" t="s">
        <v>2</v>
      </c>
      <c r="C389">
        <v>8</v>
      </c>
      <c r="D389" t="s">
        <v>30</v>
      </c>
      <c r="E389" t="s">
        <v>16</v>
      </c>
      <c r="F389" s="1" t="s">
        <v>314</v>
      </c>
      <c r="G389">
        <f t="shared" si="6"/>
        <v>30</v>
      </c>
    </row>
    <row r="390" spans="1:7">
      <c r="A390" t="s">
        <v>187</v>
      </c>
      <c r="B390" t="s">
        <v>2</v>
      </c>
      <c r="C390">
        <v>9</v>
      </c>
      <c r="D390" t="s">
        <v>32</v>
      </c>
      <c r="E390" t="s">
        <v>6</v>
      </c>
      <c r="F390" s="1" t="s">
        <v>314</v>
      </c>
      <c r="G390">
        <f t="shared" si="6"/>
        <v>30</v>
      </c>
    </row>
    <row r="391" spans="1:7">
      <c r="A391" t="s">
        <v>187</v>
      </c>
      <c r="B391" t="s">
        <v>2</v>
      </c>
      <c r="C391">
        <v>10</v>
      </c>
      <c r="D391" t="s">
        <v>138</v>
      </c>
      <c r="E391" t="s">
        <v>68</v>
      </c>
      <c r="F391" s="1" t="s">
        <v>314</v>
      </c>
      <c r="G391">
        <f t="shared" si="6"/>
        <v>30</v>
      </c>
    </row>
    <row r="392" spans="1:7">
      <c r="A392" t="s">
        <v>187</v>
      </c>
      <c r="B392" t="s">
        <v>2</v>
      </c>
      <c r="C392">
        <v>11</v>
      </c>
      <c r="D392" t="s">
        <v>33</v>
      </c>
      <c r="E392" t="s">
        <v>6</v>
      </c>
      <c r="F392" s="1" t="s">
        <v>314</v>
      </c>
      <c r="G392">
        <f t="shared" si="6"/>
        <v>30</v>
      </c>
    </row>
    <row r="393" spans="1:7">
      <c r="A393" t="s">
        <v>187</v>
      </c>
      <c r="B393" t="s">
        <v>2</v>
      </c>
      <c r="C393">
        <v>12</v>
      </c>
      <c r="D393" t="s">
        <v>84</v>
      </c>
      <c r="E393" t="s">
        <v>85</v>
      </c>
      <c r="F393" s="1" t="s">
        <v>314</v>
      </c>
      <c r="G393">
        <f t="shared" si="6"/>
        <v>30</v>
      </c>
    </row>
    <row r="394" spans="1:7">
      <c r="A394" t="s">
        <v>187</v>
      </c>
      <c r="B394" t="s">
        <v>2</v>
      </c>
      <c r="C394">
        <v>13</v>
      </c>
      <c r="D394" t="s">
        <v>175</v>
      </c>
      <c r="E394" t="s">
        <v>8</v>
      </c>
      <c r="F394" s="1" t="s">
        <v>314</v>
      </c>
      <c r="G394">
        <f t="shared" si="6"/>
        <v>30</v>
      </c>
    </row>
    <row r="395" spans="1:7">
      <c r="A395" t="s">
        <v>187</v>
      </c>
      <c r="B395" t="s">
        <v>2</v>
      </c>
      <c r="C395">
        <v>14</v>
      </c>
      <c r="D395" t="s">
        <v>177</v>
      </c>
      <c r="E395" t="s">
        <v>20</v>
      </c>
      <c r="F395" s="1" t="s">
        <v>314</v>
      </c>
      <c r="G395">
        <f t="shared" si="6"/>
        <v>30</v>
      </c>
    </row>
    <row r="396" spans="1:7">
      <c r="A396" t="s">
        <v>187</v>
      </c>
      <c r="B396" t="s">
        <v>2</v>
      </c>
      <c r="C396">
        <v>15</v>
      </c>
      <c r="D396" t="s">
        <v>142</v>
      </c>
      <c r="E396" t="s">
        <v>68</v>
      </c>
      <c r="F396" s="1" t="s">
        <v>314</v>
      </c>
      <c r="G396">
        <f t="shared" si="6"/>
        <v>30</v>
      </c>
    </row>
    <row r="397" spans="1:7">
      <c r="A397" t="s">
        <v>187</v>
      </c>
      <c r="B397" t="s">
        <v>2</v>
      </c>
      <c r="C397">
        <v>16</v>
      </c>
      <c r="D397" t="s">
        <v>179</v>
      </c>
      <c r="E397" t="s">
        <v>68</v>
      </c>
      <c r="F397" s="1" t="s">
        <v>314</v>
      </c>
      <c r="G397">
        <f t="shared" si="6"/>
        <v>30</v>
      </c>
    </row>
    <row r="398" spans="1:7">
      <c r="A398" t="s">
        <v>187</v>
      </c>
      <c r="B398" t="s">
        <v>2</v>
      </c>
      <c r="C398">
        <v>17</v>
      </c>
      <c r="D398" t="s">
        <v>116</v>
      </c>
      <c r="E398" t="s">
        <v>8</v>
      </c>
      <c r="F398" s="1" t="s">
        <v>314</v>
      </c>
      <c r="G398">
        <f t="shared" si="6"/>
        <v>30</v>
      </c>
    </row>
    <row r="399" spans="1:7">
      <c r="A399" t="s">
        <v>187</v>
      </c>
      <c r="B399" t="s">
        <v>2</v>
      </c>
      <c r="C399">
        <v>18</v>
      </c>
      <c r="D399" t="s">
        <v>180</v>
      </c>
      <c r="E399" t="s">
        <v>8</v>
      </c>
      <c r="F399" s="1" t="s">
        <v>314</v>
      </c>
      <c r="G399">
        <f t="shared" si="6"/>
        <v>30</v>
      </c>
    </row>
    <row r="400" spans="1:7">
      <c r="A400" t="s">
        <v>187</v>
      </c>
      <c r="B400" t="s">
        <v>2</v>
      </c>
      <c r="C400">
        <v>19</v>
      </c>
      <c r="D400" t="s">
        <v>144</v>
      </c>
      <c r="E400" t="s">
        <v>66</v>
      </c>
      <c r="F400" s="1" t="s">
        <v>314</v>
      </c>
      <c r="G400">
        <f t="shared" si="6"/>
        <v>30</v>
      </c>
    </row>
    <row r="401" spans="1:7">
      <c r="A401" t="s">
        <v>187</v>
      </c>
      <c r="B401" t="s">
        <v>2</v>
      </c>
      <c r="C401">
        <v>20</v>
      </c>
      <c r="D401" t="s">
        <v>185</v>
      </c>
      <c r="E401" t="s">
        <v>4</v>
      </c>
      <c r="F401" s="1" t="s">
        <v>314</v>
      </c>
      <c r="G401">
        <f t="shared" si="6"/>
        <v>30</v>
      </c>
    </row>
    <row r="402" spans="1:7">
      <c r="A402" t="s">
        <v>187</v>
      </c>
      <c r="B402" t="s">
        <v>2</v>
      </c>
      <c r="C402">
        <v>21</v>
      </c>
      <c r="D402" t="s">
        <v>37</v>
      </c>
      <c r="E402" t="s">
        <v>8</v>
      </c>
      <c r="F402" s="1" t="s">
        <v>314</v>
      </c>
      <c r="G402">
        <f t="shared" si="6"/>
        <v>30</v>
      </c>
    </row>
    <row r="403" spans="1:7">
      <c r="A403" t="s">
        <v>187</v>
      </c>
      <c r="B403" t="s">
        <v>2</v>
      </c>
      <c r="C403">
        <v>22</v>
      </c>
      <c r="D403" t="s">
        <v>117</v>
      </c>
      <c r="E403" t="s">
        <v>68</v>
      </c>
      <c r="F403" s="1" t="s">
        <v>314</v>
      </c>
      <c r="G403">
        <f t="shared" si="6"/>
        <v>30</v>
      </c>
    </row>
    <row r="404" spans="1:7">
      <c r="A404" t="s">
        <v>187</v>
      </c>
      <c r="B404" t="s">
        <v>2</v>
      </c>
      <c r="C404">
        <v>23</v>
      </c>
      <c r="D404" t="s">
        <v>190</v>
      </c>
      <c r="E404" t="s">
        <v>24</v>
      </c>
      <c r="F404" s="1" t="s">
        <v>314</v>
      </c>
      <c r="G404">
        <f t="shared" si="6"/>
        <v>30</v>
      </c>
    </row>
    <row r="405" spans="1:7">
      <c r="A405" t="s">
        <v>192</v>
      </c>
      <c r="B405" t="s">
        <v>1</v>
      </c>
      <c r="C405">
        <v>1</v>
      </c>
      <c r="D405" t="s">
        <v>11</v>
      </c>
      <c r="E405" t="s">
        <v>8</v>
      </c>
      <c r="F405" s="1" t="s">
        <v>314</v>
      </c>
      <c r="G405">
        <f t="shared" si="6"/>
        <v>15</v>
      </c>
    </row>
    <row r="406" spans="1:7">
      <c r="A406" t="s">
        <v>192</v>
      </c>
      <c r="B406" t="s">
        <v>1</v>
      </c>
      <c r="C406">
        <v>2</v>
      </c>
      <c r="D406" t="s">
        <v>191</v>
      </c>
      <c r="E406" t="s">
        <v>24</v>
      </c>
      <c r="F406" s="1" t="s">
        <v>314</v>
      </c>
      <c r="G406">
        <f t="shared" si="6"/>
        <v>15</v>
      </c>
    </row>
    <row r="407" spans="1:7">
      <c r="A407" t="s">
        <v>192</v>
      </c>
      <c r="B407" t="s">
        <v>1</v>
      </c>
      <c r="C407">
        <v>3</v>
      </c>
      <c r="D407" t="s">
        <v>14</v>
      </c>
      <c r="E407" t="s">
        <v>8</v>
      </c>
      <c r="F407" s="1" t="s">
        <v>314</v>
      </c>
      <c r="G407">
        <f t="shared" si="6"/>
        <v>15</v>
      </c>
    </row>
    <row r="408" spans="1:7">
      <c r="A408" t="s">
        <v>192</v>
      </c>
      <c r="B408" t="s">
        <v>1</v>
      </c>
      <c r="C408">
        <v>4</v>
      </c>
      <c r="D408" t="s">
        <v>17</v>
      </c>
      <c r="E408" t="s">
        <v>8</v>
      </c>
      <c r="F408" s="1" t="s">
        <v>314</v>
      </c>
      <c r="G408">
        <f t="shared" si="6"/>
        <v>15</v>
      </c>
    </row>
    <row r="409" spans="1:7">
      <c r="A409" t="s">
        <v>192</v>
      </c>
      <c r="B409" t="s">
        <v>1</v>
      </c>
      <c r="C409">
        <v>5</v>
      </c>
      <c r="D409" t="s">
        <v>19</v>
      </c>
      <c r="E409" t="s">
        <v>20</v>
      </c>
      <c r="F409" s="1" t="s">
        <v>314</v>
      </c>
      <c r="G409">
        <f t="shared" si="6"/>
        <v>15</v>
      </c>
    </row>
    <row r="410" spans="1:7">
      <c r="A410" t="s">
        <v>192</v>
      </c>
      <c r="B410" t="s">
        <v>1</v>
      </c>
      <c r="C410">
        <v>6</v>
      </c>
      <c r="D410" t="s">
        <v>62</v>
      </c>
      <c r="E410" t="s">
        <v>61</v>
      </c>
      <c r="F410" s="1" t="s">
        <v>314</v>
      </c>
      <c r="G410">
        <f t="shared" si="6"/>
        <v>15</v>
      </c>
    </row>
    <row r="411" spans="1:7">
      <c r="A411" t="s">
        <v>192</v>
      </c>
      <c r="B411" t="s">
        <v>2</v>
      </c>
      <c r="C411">
        <v>1</v>
      </c>
      <c r="D411" t="s">
        <v>193</v>
      </c>
      <c r="E411" t="s">
        <v>6</v>
      </c>
      <c r="F411" s="1" t="s">
        <v>314</v>
      </c>
      <c r="G411">
        <f t="shared" si="6"/>
        <v>30</v>
      </c>
    </row>
    <row r="412" spans="1:7">
      <c r="A412" t="s">
        <v>192</v>
      </c>
      <c r="B412" t="s">
        <v>2</v>
      </c>
      <c r="C412">
        <v>2</v>
      </c>
      <c r="D412" t="s">
        <v>108</v>
      </c>
      <c r="E412" t="s">
        <v>6</v>
      </c>
      <c r="F412" s="1" t="s">
        <v>314</v>
      </c>
      <c r="G412">
        <f t="shared" si="6"/>
        <v>30</v>
      </c>
    </row>
    <row r="413" spans="1:7">
      <c r="A413" t="s">
        <v>192</v>
      </c>
      <c r="B413" t="s">
        <v>2</v>
      </c>
      <c r="C413">
        <v>3</v>
      </c>
      <c r="D413" t="s">
        <v>70</v>
      </c>
      <c r="E413" t="s">
        <v>68</v>
      </c>
      <c r="F413" s="1" t="s">
        <v>314</v>
      </c>
      <c r="G413">
        <f t="shared" si="6"/>
        <v>30</v>
      </c>
    </row>
    <row r="414" spans="1:7">
      <c r="A414" t="s">
        <v>192</v>
      </c>
      <c r="B414" t="s">
        <v>2</v>
      </c>
      <c r="C414">
        <v>4</v>
      </c>
      <c r="D414" t="s">
        <v>109</v>
      </c>
      <c r="E414" t="s">
        <v>20</v>
      </c>
      <c r="F414" s="1" t="s">
        <v>314</v>
      </c>
      <c r="G414">
        <f t="shared" si="6"/>
        <v>30</v>
      </c>
    </row>
    <row r="415" spans="1:7">
      <c r="A415" t="s">
        <v>192</v>
      </c>
      <c r="B415" t="s">
        <v>2</v>
      </c>
      <c r="C415">
        <v>5</v>
      </c>
      <c r="D415" t="s">
        <v>111</v>
      </c>
      <c r="E415" t="s">
        <v>6</v>
      </c>
      <c r="F415" s="1" t="s">
        <v>314</v>
      </c>
      <c r="G415">
        <f t="shared" si="6"/>
        <v>30</v>
      </c>
    </row>
    <row r="416" spans="1:7">
      <c r="A416" t="s">
        <v>192</v>
      </c>
      <c r="B416" t="s">
        <v>2</v>
      </c>
      <c r="C416">
        <v>6</v>
      </c>
      <c r="D416" t="s">
        <v>114</v>
      </c>
      <c r="E416" t="s">
        <v>20</v>
      </c>
      <c r="F416" s="1" t="s">
        <v>314</v>
      </c>
      <c r="G416">
        <f t="shared" si="6"/>
        <v>30</v>
      </c>
    </row>
    <row r="417" spans="1:7">
      <c r="A417" t="s">
        <v>192</v>
      </c>
      <c r="B417" t="s">
        <v>2</v>
      </c>
      <c r="C417">
        <v>7</v>
      </c>
      <c r="D417" t="s">
        <v>77</v>
      </c>
      <c r="E417" t="s">
        <v>20</v>
      </c>
      <c r="F417" s="1" t="s">
        <v>314</v>
      </c>
      <c r="G417">
        <f t="shared" si="6"/>
        <v>30</v>
      </c>
    </row>
    <row r="418" spans="1:7">
      <c r="A418" t="s">
        <v>192</v>
      </c>
      <c r="B418" t="s">
        <v>2</v>
      </c>
      <c r="C418">
        <v>8</v>
      </c>
      <c r="D418" t="s">
        <v>79</v>
      </c>
      <c r="E418" t="s">
        <v>68</v>
      </c>
      <c r="F418" s="1" t="s">
        <v>314</v>
      </c>
      <c r="G418">
        <f t="shared" si="6"/>
        <v>30</v>
      </c>
    </row>
    <row r="419" spans="1:7">
      <c r="A419" t="s">
        <v>192</v>
      </c>
      <c r="B419" t="s">
        <v>2</v>
      </c>
      <c r="C419">
        <v>9</v>
      </c>
      <c r="D419" t="s">
        <v>31</v>
      </c>
      <c r="E419" t="s">
        <v>6</v>
      </c>
      <c r="F419" s="1" t="s">
        <v>314</v>
      </c>
      <c r="G419">
        <f t="shared" si="6"/>
        <v>30</v>
      </c>
    </row>
    <row r="420" spans="1:7">
      <c r="A420" t="s">
        <v>192</v>
      </c>
      <c r="B420" t="s">
        <v>2</v>
      </c>
      <c r="C420">
        <v>10</v>
      </c>
      <c r="D420" t="s">
        <v>115</v>
      </c>
      <c r="E420" t="s">
        <v>68</v>
      </c>
      <c r="F420" s="1" t="s">
        <v>314</v>
      </c>
      <c r="G420">
        <f t="shared" si="6"/>
        <v>30</v>
      </c>
    </row>
    <row r="421" spans="1:7">
      <c r="A421" t="s">
        <v>192</v>
      </c>
      <c r="B421" t="s">
        <v>2</v>
      </c>
      <c r="C421">
        <v>11</v>
      </c>
      <c r="D421" t="s">
        <v>184</v>
      </c>
      <c r="E421" t="s">
        <v>68</v>
      </c>
      <c r="F421" s="1" t="s">
        <v>314</v>
      </c>
      <c r="G421">
        <f t="shared" si="6"/>
        <v>30</v>
      </c>
    </row>
    <row r="422" spans="1:7">
      <c r="A422" t="s">
        <v>192</v>
      </c>
      <c r="B422" t="s">
        <v>2</v>
      </c>
      <c r="C422">
        <v>12</v>
      </c>
      <c r="D422" t="s">
        <v>81</v>
      </c>
      <c r="E422" t="s">
        <v>61</v>
      </c>
      <c r="F422" s="1" t="s">
        <v>314</v>
      </c>
      <c r="G422">
        <f t="shared" si="6"/>
        <v>30</v>
      </c>
    </row>
    <row r="423" spans="1:7">
      <c r="A423" t="s">
        <v>192</v>
      </c>
      <c r="B423" t="s">
        <v>2</v>
      </c>
      <c r="C423">
        <v>13</v>
      </c>
      <c r="D423" t="s">
        <v>89</v>
      </c>
      <c r="E423" t="s">
        <v>61</v>
      </c>
      <c r="F423" s="1" t="s">
        <v>314</v>
      </c>
      <c r="G423">
        <f t="shared" si="6"/>
        <v>30</v>
      </c>
    </row>
    <row r="424" spans="1:7">
      <c r="A424" t="s">
        <v>192</v>
      </c>
      <c r="B424" t="s">
        <v>2</v>
      </c>
      <c r="C424">
        <v>14</v>
      </c>
      <c r="D424" t="s">
        <v>90</v>
      </c>
      <c r="E424" t="s">
        <v>20</v>
      </c>
      <c r="F424" s="1" t="s">
        <v>314</v>
      </c>
      <c r="G424">
        <f t="shared" si="6"/>
        <v>30</v>
      </c>
    </row>
    <row r="425" spans="1:7">
      <c r="A425" t="s">
        <v>192</v>
      </c>
      <c r="B425" t="s">
        <v>2</v>
      </c>
      <c r="C425">
        <v>15</v>
      </c>
      <c r="D425" t="s">
        <v>162</v>
      </c>
      <c r="E425" t="s">
        <v>4</v>
      </c>
      <c r="F425" s="1" t="s">
        <v>314</v>
      </c>
      <c r="G425">
        <f t="shared" si="6"/>
        <v>30</v>
      </c>
    </row>
    <row r="426" spans="1:7">
      <c r="A426" t="s">
        <v>192</v>
      </c>
      <c r="B426" t="s">
        <v>2</v>
      </c>
      <c r="C426">
        <v>16</v>
      </c>
      <c r="D426" t="s">
        <v>35</v>
      </c>
      <c r="E426" t="s">
        <v>8</v>
      </c>
      <c r="F426" s="1" t="s">
        <v>314</v>
      </c>
      <c r="G426">
        <f t="shared" si="6"/>
        <v>30</v>
      </c>
    </row>
    <row r="427" spans="1:7">
      <c r="A427" t="s">
        <v>192</v>
      </c>
      <c r="B427" t="s">
        <v>2</v>
      </c>
      <c r="C427">
        <v>17</v>
      </c>
      <c r="D427" t="s">
        <v>166</v>
      </c>
      <c r="E427" t="s">
        <v>61</v>
      </c>
      <c r="F427" s="1" t="s">
        <v>314</v>
      </c>
      <c r="G427">
        <f t="shared" si="6"/>
        <v>30</v>
      </c>
    </row>
    <row r="428" spans="1:7">
      <c r="A428" t="s">
        <v>192</v>
      </c>
      <c r="B428" t="s">
        <v>2</v>
      </c>
      <c r="C428">
        <v>18</v>
      </c>
      <c r="D428" t="s">
        <v>130</v>
      </c>
      <c r="E428" t="s">
        <v>24</v>
      </c>
      <c r="F428" s="1" t="s">
        <v>314</v>
      </c>
      <c r="G428">
        <f t="shared" si="6"/>
        <v>30</v>
      </c>
    </row>
    <row r="429" spans="1:7">
      <c r="A429" t="s">
        <v>194</v>
      </c>
      <c r="B429" t="s">
        <v>1</v>
      </c>
      <c r="C429">
        <v>1</v>
      </c>
      <c r="D429" t="s">
        <v>195</v>
      </c>
      <c r="E429" t="s">
        <v>61</v>
      </c>
      <c r="F429" s="1" t="s">
        <v>314</v>
      </c>
      <c r="G429">
        <v>40</v>
      </c>
    </row>
    <row r="430" spans="1:7">
      <c r="A430" t="s">
        <v>194</v>
      </c>
      <c r="B430" t="s">
        <v>1</v>
      </c>
      <c r="C430">
        <v>2</v>
      </c>
      <c r="D430" t="s">
        <v>196</v>
      </c>
      <c r="E430" t="s">
        <v>24</v>
      </c>
      <c r="F430" t="s">
        <v>257</v>
      </c>
      <c r="G430">
        <v>40</v>
      </c>
    </row>
    <row r="431" spans="1:7">
      <c r="A431" t="s">
        <v>194</v>
      </c>
      <c r="B431" t="s">
        <v>1</v>
      </c>
      <c r="C431">
        <v>3</v>
      </c>
      <c r="D431" t="s">
        <v>197</v>
      </c>
      <c r="E431" t="s">
        <v>6</v>
      </c>
      <c r="F431" s="1" t="s">
        <v>314</v>
      </c>
      <c r="G431">
        <v>40</v>
      </c>
    </row>
    <row r="432" spans="1:7">
      <c r="A432" t="s">
        <v>194</v>
      </c>
      <c r="B432" t="s">
        <v>1</v>
      </c>
      <c r="C432">
        <v>4</v>
      </c>
      <c r="D432" t="s">
        <v>198</v>
      </c>
      <c r="E432" t="s">
        <v>6</v>
      </c>
      <c r="F432" s="1" t="s">
        <v>314</v>
      </c>
      <c r="G432">
        <v>40</v>
      </c>
    </row>
    <row r="433" spans="1:7">
      <c r="A433" t="s">
        <v>194</v>
      </c>
      <c r="B433" t="s">
        <v>1</v>
      </c>
      <c r="C433">
        <v>5</v>
      </c>
      <c r="D433" t="s">
        <v>199</v>
      </c>
      <c r="E433" t="s">
        <v>48</v>
      </c>
      <c r="F433" s="1" t="s">
        <v>314</v>
      </c>
      <c r="G433">
        <v>40</v>
      </c>
    </row>
    <row r="434" spans="1:7">
      <c r="A434" t="s">
        <v>194</v>
      </c>
      <c r="B434" t="s">
        <v>1</v>
      </c>
      <c r="C434">
        <v>6</v>
      </c>
      <c r="D434" t="s">
        <v>200</v>
      </c>
      <c r="E434" t="s">
        <v>20</v>
      </c>
      <c r="F434" s="1" t="s">
        <v>314</v>
      </c>
      <c r="G434">
        <v>40</v>
      </c>
    </row>
    <row r="435" spans="1:7">
      <c r="A435" t="s">
        <v>194</v>
      </c>
      <c r="B435" t="s">
        <v>1</v>
      </c>
      <c r="C435">
        <v>7</v>
      </c>
      <c r="D435" t="s">
        <v>201</v>
      </c>
      <c r="E435" t="s">
        <v>20</v>
      </c>
      <c r="F435" s="1" t="s">
        <v>314</v>
      </c>
      <c r="G435">
        <v>40</v>
      </c>
    </row>
    <row r="436" spans="1:7">
      <c r="A436" t="s">
        <v>194</v>
      </c>
      <c r="B436" t="s">
        <v>1</v>
      </c>
      <c r="C436">
        <v>8</v>
      </c>
      <c r="D436" t="s">
        <v>202</v>
      </c>
      <c r="E436" t="s">
        <v>20</v>
      </c>
      <c r="F436" s="1" t="s">
        <v>314</v>
      </c>
      <c r="G436">
        <v>40</v>
      </c>
    </row>
    <row r="437" spans="1:7">
      <c r="A437" t="s">
        <v>194</v>
      </c>
      <c r="B437" t="s">
        <v>1</v>
      </c>
      <c r="C437">
        <v>9</v>
      </c>
      <c r="D437" t="s">
        <v>203</v>
      </c>
      <c r="E437" t="s">
        <v>16</v>
      </c>
      <c r="F437" s="1" t="s">
        <v>314</v>
      </c>
      <c r="G437">
        <v>40</v>
      </c>
    </row>
    <row r="438" spans="1:7">
      <c r="A438" t="s">
        <v>194</v>
      </c>
      <c r="B438" t="s">
        <v>1</v>
      </c>
      <c r="C438">
        <v>10</v>
      </c>
      <c r="D438" t="s">
        <v>204</v>
      </c>
      <c r="E438" t="s">
        <v>16</v>
      </c>
      <c r="F438" s="1" t="s">
        <v>314</v>
      </c>
      <c r="G438">
        <v>40</v>
      </c>
    </row>
    <row r="439" spans="1:7">
      <c r="A439" t="s">
        <v>205</v>
      </c>
      <c r="B439" t="s">
        <v>2</v>
      </c>
      <c r="C439">
        <v>1</v>
      </c>
      <c r="D439" t="s">
        <v>206</v>
      </c>
      <c r="E439" t="s">
        <v>61</v>
      </c>
      <c r="F439" s="1" t="s">
        <v>314</v>
      </c>
      <c r="G439">
        <v>40</v>
      </c>
    </row>
    <row r="440" spans="1:7">
      <c r="A440" t="s">
        <v>205</v>
      </c>
      <c r="B440" t="s">
        <v>2</v>
      </c>
      <c r="C440">
        <v>2</v>
      </c>
      <c r="D440" t="s">
        <v>207</v>
      </c>
      <c r="E440" t="s">
        <v>6</v>
      </c>
      <c r="F440" s="1" t="s">
        <v>314</v>
      </c>
      <c r="G440">
        <v>40</v>
      </c>
    </row>
    <row r="441" spans="1:7">
      <c r="A441" t="s">
        <v>205</v>
      </c>
      <c r="B441" t="s">
        <v>2</v>
      </c>
      <c r="C441">
        <v>3</v>
      </c>
      <c r="D441" t="s">
        <v>208</v>
      </c>
      <c r="E441" t="s">
        <v>6</v>
      </c>
      <c r="F441" s="1" t="s">
        <v>314</v>
      </c>
      <c r="G441">
        <v>40</v>
      </c>
    </row>
    <row r="442" spans="1:7">
      <c r="A442" t="s">
        <v>205</v>
      </c>
      <c r="B442" t="s">
        <v>2</v>
      </c>
      <c r="C442">
        <v>4</v>
      </c>
      <c r="D442" t="s">
        <v>209</v>
      </c>
      <c r="E442" t="s">
        <v>6</v>
      </c>
      <c r="F442" s="1" t="s">
        <v>314</v>
      </c>
      <c r="G442">
        <v>40</v>
      </c>
    </row>
    <row r="443" spans="1:7">
      <c r="A443" t="s">
        <v>205</v>
      </c>
      <c r="B443" t="s">
        <v>2</v>
      </c>
      <c r="C443">
        <v>5</v>
      </c>
      <c r="D443" t="s">
        <v>210</v>
      </c>
      <c r="E443" t="s">
        <v>6</v>
      </c>
      <c r="F443" s="1" t="s">
        <v>314</v>
      </c>
      <c r="G443">
        <v>40</v>
      </c>
    </row>
    <row r="444" spans="1:7">
      <c r="A444" t="s">
        <v>205</v>
      </c>
      <c r="B444" t="s">
        <v>2</v>
      </c>
      <c r="C444">
        <v>6</v>
      </c>
      <c r="D444" t="s">
        <v>211</v>
      </c>
      <c r="E444" t="s">
        <v>68</v>
      </c>
      <c r="F444" s="1" t="s">
        <v>314</v>
      </c>
      <c r="G444">
        <v>40</v>
      </c>
    </row>
    <row r="445" spans="1:7">
      <c r="A445" t="s">
        <v>205</v>
      </c>
      <c r="B445" t="s">
        <v>2</v>
      </c>
      <c r="C445">
        <v>7</v>
      </c>
      <c r="D445" t="s">
        <v>212</v>
      </c>
      <c r="E445" t="s">
        <v>68</v>
      </c>
      <c r="F445" s="1" t="s">
        <v>314</v>
      </c>
      <c r="G445">
        <v>40</v>
      </c>
    </row>
    <row r="446" spans="1:7">
      <c r="A446" t="s">
        <v>205</v>
      </c>
      <c r="B446" t="s">
        <v>2</v>
      </c>
      <c r="C446">
        <v>8</v>
      </c>
      <c r="D446" t="s">
        <v>213</v>
      </c>
      <c r="E446" t="s">
        <v>48</v>
      </c>
      <c r="F446" s="1" t="s">
        <v>314</v>
      </c>
      <c r="G446">
        <v>40</v>
      </c>
    </row>
    <row r="447" spans="1:7">
      <c r="A447" t="s">
        <v>205</v>
      </c>
      <c r="B447" t="s">
        <v>2</v>
      </c>
      <c r="C447">
        <v>9</v>
      </c>
      <c r="D447" t="s">
        <v>214</v>
      </c>
      <c r="E447" t="s">
        <v>8</v>
      </c>
      <c r="F447" s="1" t="s">
        <v>314</v>
      </c>
      <c r="G447">
        <v>40</v>
      </c>
    </row>
    <row r="448" spans="1:7">
      <c r="A448" t="s">
        <v>205</v>
      </c>
      <c r="B448" t="s">
        <v>2</v>
      </c>
      <c r="C448">
        <v>10</v>
      </c>
      <c r="D448" t="s">
        <v>215</v>
      </c>
      <c r="E448" t="s">
        <v>20</v>
      </c>
      <c r="F448" s="1" t="s">
        <v>314</v>
      </c>
      <c r="G448">
        <v>40</v>
      </c>
    </row>
    <row r="449" spans="1:7">
      <c r="A449" t="s">
        <v>205</v>
      </c>
      <c r="B449" t="s">
        <v>2</v>
      </c>
      <c r="C449">
        <v>11</v>
      </c>
      <c r="D449" t="s">
        <v>216</v>
      </c>
      <c r="E449" t="s">
        <v>16</v>
      </c>
      <c r="F449" s="1" t="s">
        <v>314</v>
      </c>
      <c r="G449">
        <v>40</v>
      </c>
    </row>
    <row r="450" spans="1:7">
      <c r="A450" t="s">
        <v>205</v>
      </c>
      <c r="B450" t="s">
        <v>2</v>
      </c>
      <c r="C450">
        <v>12</v>
      </c>
      <c r="D450" t="s">
        <v>217</v>
      </c>
      <c r="E450" t="s">
        <v>16</v>
      </c>
      <c r="F450" s="1" t="s">
        <v>314</v>
      </c>
      <c r="G450">
        <v>40</v>
      </c>
    </row>
    <row r="451" spans="1:7">
      <c r="A451" t="s">
        <v>218</v>
      </c>
      <c r="B451" t="s">
        <v>1</v>
      </c>
      <c r="C451">
        <v>1</v>
      </c>
      <c r="D451" t="s">
        <v>219</v>
      </c>
      <c r="E451" t="s">
        <v>61</v>
      </c>
      <c r="F451" s="1" t="s">
        <v>314</v>
      </c>
      <c r="G451">
        <v>40</v>
      </c>
    </row>
    <row r="452" spans="1:7">
      <c r="A452" t="s">
        <v>218</v>
      </c>
      <c r="B452" t="s">
        <v>1</v>
      </c>
      <c r="C452">
        <v>2</v>
      </c>
      <c r="D452" t="s">
        <v>220</v>
      </c>
      <c r="E452" t="s">
        <v>61</v>
      </c>
      <c r="F452" s="1" t="s">
        <v>314</v>
      </c>
      <c r="G452">
        <v>40</v>
      </c>
    </row>
    <row r="453" spans="1:7">
      <c r="A453" t="s">
        <v>218</v>
      </c>
      <c r="B453" t="s">
        <v>1</v>
      </c>
      <c r="C453">
        <v>3</v>
      </c>
      <c r="D453" t="s">
        <v>221</v>
      </c>
      <c r="E453" t="s">
        <v>24</v>
      </c>
      <c r="F453" s="1" t="s">
        <v>314</v>
      </c>
      <c r="G453">
        <v>40</v>
      </c>
    </row>
    <row r="454" spans="1:7">
      <c r="A454" t="s">
        <v>218</v>
      </c>
      <c r="B454" t="s">
        <v>1</v>
      </c>
      <c r="C454">
        <v>4</v>
      </c>
      <c r="D454" t="s">
        <v>222</v>
      </c>
      <c r="E454" t="s">
        <v>24</v>
      </c>
      <c r="F454" s="1" t="s">
        <v>314</v>
      </c>
      <c r="G454">
        <v>40</v>
      </c>
    </row>
    <row r="455" spans="1:7">
      <c r="A455" t="s">
        <v>218</v>
      </c>
      <c r="B455" t="s">
        <v>1</v>
      </c>
      <c r="C455">
        <v>5</v>
      </c>
      <c r="D455" t="s">
        <v>223</v>
      </c>
      <c r="E455" t="s">
        <v>6</v>
      </c>
      <c r="F455" s="1" t="s">
        <v>314</v>
      </c>
      <c r="G455">
        <v>40</v>
      </c>
    </row>
    <row r="456" spans="1:7">
      <c r="A456" t="s">
        <v>218</v>
      </c>
      <c r="B456" t="s">
        <v>1</v>
      </c>
      <c r="C456">
        <v>6</v>
      </c>
      <c r="D456" t="s">
        <v>224</v>
      </c>
      <c r="E456" t="s">
        <v>48</v>
      </c>
      <c r="F456" s="1" t="s">
        <v>314</v>
      </c>
      <c r="G456">
        <v>40</v>
      </c>
    </row>
    <row r="457" spans="1:7">
      <c r="A457" t="s">
        <v>218</v>
      </c>
      <c r="B457" t="s">
        <v>1</v>
      </c>
      <c r="C457">
        <v>7</v>
      </c>
      <c r="D457" t="s">
        <v>225</v>
      </c>
      <c r="E457" t="s">
        <v>20</v>
      </c>
      <c r="F457" s="1" t="s">
        <v>314</v>
      </c>
      <c r="G457">
        <v>40</v>
      </c>
    </row>
    <row r="458" spans="1:7">
      <c r="A458" t="s">
        <v>218</v>
      </c>
      <c r="B458" t="s">
        <v>1</v>
      </c>
      <c r="C458">
        <v>8</v>
      </c>
      <c r="D458" t="s">
        <v>226</v>
      </c>
      <c r="E458" t="s">
        <v>20</v>
      </c>
      <c r="F458" s="1" t="s">
        <v>314</v>
      </c>
      <c r="G458">
        <v>40</v>
      </c>
    </row>
    <row r="459" spans="1:7">
      <c r="A459" t="s">
        <v>218</v>
      </c>
      <c r="B459" t="s">
        <v>1</v>
      </c>
      <c r="C459">
        <v>9</v>
      </c>
      <c r="D459" t="s">
        <v>227</v>
      </c>
      <c r="E459" t="s">
        <v>16</v>
      </c>
      <c r="F459" s="1" t="s">
        <v>314</v>
      </c>
      <c r="G459">
        <v>40</v>
      </c>
    </row>
    <row r="460" spans="1:7">
      <c r="A460" t="s">
        <v>218</v>
      </c>
      <c r="B460" t="s">
        <v>1</v>
      </c>
      <c r="C460">
        <v>10</v>
      </c>
      <c r="D460" t="s">
        <v>228</v>
      </c>
      <c r="E460" t="s">
        <v>16</v>
      </c>
      <c r="F460" s="1" t="s">
        <v>314</v>
      </c>
      <c r="G460">
        <v>40</v>
      </c>
    </row>
    <row r="461" spans="1:7">
      <c r="A461" t="s">
        <v>229</v>
      </c>
      <c r="B461" t="s">
        <v>2</v>
      </c>
      <c r="C461">
        <v>1</v>
      </c>
      <c r="D461" t="s">
        <v>230</v>
      </c>
      <c r="E461" t="s">
        <v>61</v>
      </c>
      <c r="F461" s="1" t="s">
        <v>314</v>
      </c>
      <c r="G461">
        <v>40</v>
      </c>
    </row>
    <row r="462" spans="1:7">
      <c r="A462" t="s">
        <v>229</v>
      </c>
      <c r="B462" t="s">
        <v>2</v>
      </c>
      <c r="C462">
        <v>2</v>
      </c>
      <c r="D462" t="s">
        <v>231</v>
      </c>
      <c r="E462" t="s">
        <v>61</v>
      </c>
      <c r="F462" s="1" t="s">
        <v>314</v>
      </c>
      <c r="G462">
        <v>40</v>
      </c>
    </row>
    <row r="463" spans="1:7">
      <c r="A463" t="s">
        <v>229</v>
      </c>
      <c r="B463" t="s">
        <v>2</v>
      </c>
      <c r="C463">
        <v>3</v>
      </c>
      <c r="D463" t="s">
        <v>232</v>
      </c>
      <c r="E463" t="s">
        <v>24</v>
      </c>
      <c r="F463" s="1" t="s">
        <v>314</v>
      </c>
      <c r="G463">
        <v>40</v>
      </c>
    </row>
    <row r="464" spans="1:7">
      <c r="A464" t="s">
        <v>229</v>
      </c>
      <c r="B464" t="s">
        <v>2</v>
      </c>
      <c r="C464">
        <v>4</v>
      </c>
      <c r="D464" t="s">
        <v>233</v>
      </c>
      <c r="E464" t="s">
        <v>24</v>
      </c>
      <c r="F464" s="1" t="s">
        <v>314</v>
      </c>
      <c r="G464">
        <v>40</v>
      </c>
    </row>
    <row r="465" spans="1:7">
      <c r="A465" t="s">
        <v>229</v>
      </c>
      <c r="B465" t="s">
        <v>2</v>
      </c>
      <c r="C465">
        <v>5</v>
      </c>
      <c r="D465" t="s">
        <v>234</v>
      </c>
      <c r="E465" t="s">
        <v>24</v>
      </c>
      <c r="F465" s="1" t="s">
        <v>314</v>
      </c>
      <c r="G465">
        <v>40</v>
      </c>
    </row>
    <row r="466" spans="1:7">
      <c r="A466" t="s">
        <v>229</v>
      </c>
      <c r="B466" t="s">
        <v>2</v>
      </c>
      <c r="C466">
        <v>6</v>
      </c>
      <c r="D466" t="s">
        <v>235</v>
      </c>
      <c r="E466" t="s">
        <v>24</v>
      </c>
      <c r="F466" s="1" t="s">
        <v>314</v>
      </c>
      <c r="G466">
        <v>40</v>
      </c>
    </row>
    <row r="467" spans="1:7">
      <c r="A467" t="s">
        <v>229</v>
      </c>
      <c r="B467" t="s">
        <v>2</v>
      </c>
      <c r="C467">
        <v>7</v>
      </c>
      <c r="D467" t="s">
        <v>236</v>
      </c>
      <c r="E467" t="s">
        <v>24</v>
      </c>
      <c r="F467" s="1" t="s">
        <v>314</v>
      </c>
      <c r="G467">
        <v>40</v>
      </c>
    </row>
    <row r="468" spans="1:7">
      <c r="A468" t="s">
        <v>229</v>
      </c>
      <c r="B468" t="s">
        <v>2</v>
      </c>
      <c r="C468">
        <v>8</v>
      </c>
      <c r="D468" t="s">
        <v>237</v>
      </c>
      <c r="E468" t="s">
        <v>6</v>
      </c>
      <c r="F468" s="1" t="s">
        <v>314</v>
      </c>
      <c r="G468">
        <v>40</v>
      </c>
    </row>
    <row r="469" spans="1:7">
      <c r="A469" t="s">
        <v>229</v>
      </c>
      <c r="B469" t="s">
        <v>2</v>
      </c>
      <c r="C469">
        <v>9</v>
      </c>
      <c r="D469" t="s">
        <v>238</v>
      </c>
      <c r="E469" t="s">
        <v>6</v>
      </c>
      <c r="F469" s="1" t="s">
        <v>314</v>
      </c>
      <c r="G469">
        <v>40</v>
      </c>
    </row>
    <row r="470" spans="1:7">
      <c r="A470" t="s">
        <v>229</v>
      </c>
      <c r="B470" t="s">
        <v>2</v>
      </c>
      <c r="C470">
        <v>10</v>
      </c>
      <c r="D470" t="s">
        <v>239</v>
      </c>
      <c r="E470" t="s">
        <v>68</v>
      </c>
      <c r="F470" s="1" t="s">
        <v>314</v>
      </c>
      <c r="G470">
        <v>40</v>
      </c>
    </row>
    <row r="471" spans="1:7">
      <c r="A471" t="s">
        <v>229</v>
      </c>
      <c r="B471" t="s">
        <v>2</v>
      </c>
      <c r="C471">
        <v>11</v>
      </c>
      <c r="D471" t="s">
        <v>240</v>
      </c>
      <c r="E471" t="s">
        <v>68</v>
      </c>
      <c r="F471" s="1" t="s">
        <v>314</v>
      </c>
      <c r="G471">
        <v>40</v>
      </c>
    </row>
    <row r="472" spans="1:7">
      <c r="A472" t="s">
        <v>229</v>
      </c>
      <c r="B472" t="s">
        <v>2</v>
      </c>
      <c r="C472">
        <v>12</v>
      </c>
      <c r="D472" t="s">
        <v>241</v>
      </c>
      <c r="E472" t="s">
        <v>68</v>
      </c>
      <c r="F472" s="1" t="s">
        <v>314</v>
      </c>
      <c r="G472">
        <v>40</v>
      </c>
    </row>
    <row r="473" spans="1:7">
      <c r="A473" t="s">
        <v>229</v>
      </c>
      <c r="B473" t="s">
        <v>2</v>
      </c>
      <c r="C473">
        <v>13</v>
      </c>
      <c r="D473" t="s">
        <v>242</v>
      </c>
      <c r="E473" t="s">
        <v>48</v>
      </c>
      <c r="F473" s="1" t="s">
        <v>314</v>
      </c>
      <c r="G473">
        <v>40</v>
      </c>
    </row>
    <row r="474" spans="1:7">
      <c r="A474" t="s">
        <v>229</v>
      </c>
      <c r="B474" t="s">
        <v>2</v>
      </c>
      <c r="C474">
        <v>14</v>
      </c>
      <c r="D474" t="s">
        <v>243</v>
      </c>
      <c r="E474" t="s">
        <v>8</v>
      </c>
      <c r="F474" s="1" t="s">
        <v>314</v>
      </c>
      <c r="G474">
        <v>40</v>
      </c>
    </row>
    <row r="475" spans="1:7">
      <c r="A475" t="s">
        <v>229</v>
      </c>
      <c r="B475" t="s">
        <v>2</v>
      </c>
      <c r="C475">
        <v>15</v>
      </c>
      <c r="D475" t="s">
        <v>244</v>
      </c>
      <c r="E475" t="s">
        <v>20</v>
      </c>
      <c r="F475" s="1" t="s">
        <v>314</v>
      </c>
      <c r="G475">
        <v>40</v>
      </c>
    </row>
    <row r="476" spans="1:7">
      <c r="A476" t="s">
        <v>229</v>
      </c>
      <c r="B476" t="s">
        <v>2</v>
      </c>
      <c r="C476">
        <v>16</v>
      </c>
      <c r="D476" t="s">
        <v>245</v>
      </c>
      <c r="E476" t="s">
        <v>20</v>
      </c>
      <c r="F476" s="1" t="s">
        <v>314</v>
      </c>
      <c r="G476">
        <v>40</v>
      </c>
    </row>
    <row r="477" spans="1:7">
      <c r="A477" t="s">
        <v>229</v>
      </c>
      <c r="B477" t="s">
        <v>2</v>
      </c>
      <c r="C477">
        <v>17</v>
      </c>
      <c r="D477" t="s">
        <v>246</v>
      </c>
      <c r="E477" t="s">
        <v>16</v>
      </c>
      <c r="F477" s="1" t="s">
        <v>314</v>
      </c>
      <c r="G477">
        <v>40</v>
      </c>
    </row>
    <row r="478" spans="1:7">
      <c r="A478" t="s">
        <v>0</v>
      </c>
      <c r="B478" t="s">
        <v>1</v>
      </c>
      <c r="C478">
        <v>1</v>
      </c>
      <c r="D478" t="s">
        <v>247</v>
      </c>
      <c r="E478" t="s">
        <v>24</v>
      </c>
      <c r="F478" s="1" t="s">
        <v>314</v>
      </c>
      <c r="G478">
        <f t="shared" ref="G478:G514" si="7">IF(B478="JUN",15,30)</f>
        <v>15</v>
      </c>
    </row>
    <row r="479" spans="1:7">
      <c r="A479" t="s">
        <v>0</v>
      </c>
      <c r="B479" t="s">
        <v>1</v>
      </c>
      <c r="C479">
        <v>2</v>
      </c>
      <c r="D479" t="s">
        <v>248</v>
      </c>
      <c r="E479" t="s">
        <v>24</v>
      </c>
      <c r="F479" s="1" t="s">
        <v>314</v>
      </c>
      <c r="G479">
        <f t="shared" si="7"/>
        <v>15</v>
      </c>
    </row>
    <row r="480" spans="1:7">
      <c r="A480" t="s">
        <v>0</v>
      </c>
      <c r="B480" t="s">
        <v>1</v>
      </c>
      <c r="C480">
        <v>3</v>
      </c>
      <c r="D480" t="s">
        <v>259</v>
      </c>
      <c r="E480" t="s">
        <v>24</v>
      </c>
      <c r="F480" s="1" t="s">
        <v>314</v>
      </c>
      <c r="G480">
        <f t="shared" si="7"/>
        <v>15</v>
      </c>
    </row>
    <row r="481" spans="1:7">
      <c r="A481" t="s">
        <v>0</v>
      </c>
      <c r="B481" t="s">
        <v>1</v>
      </c>
      <c r="C481">
        <v>4</v>
      </c>
      <c r="D481" t="s">
        <v>19</v>
      </c>
      <c r="E481" t="s">
        <v>20</v>
      </c>
      <c r="F481" s="1" t="s">
        <v>314</v>
      </c>
      <c r="G481">
        <f t="shared" si="7"/>
        <v>15</v>
      </c>
    </row>
    <row r="482" spans="1:7">
      <c r="A482" t="s">
        <v>0</v>
      </c>
      <c r="B482" t="s">
        <v>1</v>
      </c>
      <c r="C482">
        <v>5</v>
      </c>
      <c r="D482" t="s">
        <v>40</v>
      </c>
      <c r="E482" t="s">
        <v>20</v>
      </c>
      <c r="F482" s="1" t="s">
        <v>314</v>
      </c>
      <c r="G482">
        <f t="shared" si="7"/>
        <v>15</v>
      </c>
    </row>
    <row r="483" spans="1:7">
      <c r="A483" t="s">
        <v>0</v>
      </c>
      <c r="B483" t="s">
        <v>1</v>
      </c>
      <c r="C483">
        <v>6</v>
      </c>
      <c r="D483" t="s">
        <v>249</v>
      </c>
      <c r="E483" t="s">
        <v>68</v>
      </c>
      <c r="F483" s="1" t="s">
        <v>314</v>
      </c>
      <c r="G483">
        <f t="shared" si="7"/>
        <v>15</v>
      </c>
    </row>
    <row r="484" spans="1:7">
      <c r="A484" t="s">
        <v>0</v>
      </c>
      <c r="B484" t="s">
        <v>1</v>
      </c>
      <c r="C484">
        <v>7</v>
      </c>
      <c r="D484" t="s">
        <v>260</v>
      </c>
      <c r="E484" t="s">
        <v>16</v>
      </c>
      <c r="F484" t="s">
        <v>257</v>
      </c>
      <c r="G484">
        <f t="shared" si="7"/>
        <v>15</v>
      </c>
    </row>
    <row r="485" spans="1:7">
      <c r="A485" t="s">
        <v>0</v>
      </c>
      <c r="B485" t="s">
        <v>2</v>
      </c>
      <c r="C485">
        <v>1</v>
      </c>
      <c r="D485" t="s">
        <v>250</v>
      </c>
      <c r="E485" t="s">
        <v>24</v>
      </c>
      <c r="F485" s="1" t="s">
        <v>314</v>
      </c>
      <c r="G485">
        <f t="shared" si="7"/>
        <v>30</v>
      </c>
    </row>
    <row r="486" spans="1:7">
      <c r="A486" t="s">
        <v>0</v>
      </c>
      <c r="B486" t="s">
        <v>2</v>
      </c>
      <c r="C486">
        <v>2</v>
      </c>
      <c r="D486" t="s">
        <v>251</v>
      </c>
      <c r="E486" t="s">
        <v>24</v>
      </c>
      <c r="F486" s="1" t="s">
        <v>314</v>
      </c>
      <c r="G486">
        <f t="shared" si="7"/>
        <v>30</v>
      </c>
    </row>
    <row r="487" spans="1:7">
      <c r="A487" t="s">
        <v>0</v>
      </c>
      <c r="B487" t="s">
        <v>2</v>
      </c>
      <c r="C487">
        <v>3</v>
      </c>
      <c r="D487" t="s">
        <v>252</v>
      </c>
      <c r="E487" t="s">
        <v>24</v>
      </c>
      <c r="F487" s="1" t="s">
        <v>314</v>
      </c>
      <c r="G487">
        <f t="shared" si="7"/>
        <v>30</v>
      </c>
    </row>
    <row r="488" spans="1:7">
      <c r="A488" t="s">
        <v>0</v>
      </c>
      <c r="B488" t="s">
        <v>2</v>
      </c>
      <c r="C488">
        <v>4</v>
      </c>
      <c r="D488" t="s">
        <v>90</v>
      </c>
      <c r="E488" t="s">
        <v>20</v>
      </c>
      <c r="F488" s="1" t="s">
        <v>314</v>
      </c>
      <c r="G488">
        <f t="shared" si="7"/>
        <v>30</v>
      </c>
    </row>
    <row r="489" spans="1:7">
      <c r="A489" t="s">
        <v>0</v>
      </c>
      <c r="B489" t="s">
        <v>2</v>
      </c>
      <c r="C489">
        <v>5</v>
      </c>
      <c r="D489" t="s">
        <v>253</v>
      </c>
      <c r="E489" t="s">
        <v>68</v>
      </c>
      <c r="F489" s="1" t="s">
        <v>314</v>
      </c>
      <c r="G489">
        <f t="shared" si="7"/>
        <v>30</v>
      </c>
    </row>
    <row r="490" spans="1:7">
      <c r="A490" t="s">
        <v>0</v>
      </c>
      <c r="B490" t="s">
        <v>2</v>
      </c>
      <c r="C490">
        <v>6</v>
      </c>
      <c r="D490" t="s">
        <v>254</v>
      </c>
      <c r="E490" t="s">
        <v>43</v>
      </c>
      <c r="F490" s="1" t="s">
        <v>314</v>
      </c>
      <c r="G490">
        <f t="shared" si="7"/>
        <v>30</v>
      </c>
    </row>
    <row r="491" spans="1:7">
      <c r="A491" t="s">
        <v>0</v>
      </c>
      <c r="B491" t="s">
        <v>2</v>
      </c>
      <c r="C491">
        <v>7</v>
      </c>
      <c r="D491" t="s">
        <v>190</v>
      </c>
      <c r="E491" t="s">
        <v>24</v>
      </c>
      <c r="F491" s="1" t="s">
        <v>314</v>
      </c>
      <c r="G491">
        <f t="shared" si="7"/>
        <v>30</v>
      </c>
    </row>
    <row r="492" spans="1:7">
      <c r="A492" t="s">
        <v>0</v>
      </c>
      <c r="B492" t="s">
        <v>2</v>
      </c>
      <c r="C492">
        <v>8</v>
      </c>
      <c r="D492" t="s">
        <v>255</v>
      </c>
      <c r="E492" t="s">
        <v>8</v>
      </c>
      <c r="F492" s="1" t="s">
        <v>314</v>
      </c>
      <c r="G492">
        <f t="shared" si="7"/>
        <v>30</v>
      </c>
    </row>
    <row r="493" spans="1:7">
      <c r="A493" t="s">
        <v>0</v>
      </c>
      <c r="B493" t="s">
        <v>2</v>
      </c>
      <c r="C493">
        <v>9</v>
      </c>
      <c r="D493" t="s">
        <v>256</v>
      </c>
      <c r="E493" t="s">
        <v>68</v>
      </c>
      <c r="F493" s="1" t="s">
        <v>314</v>
      </c>
      <c r="G493">
        <f t="shared" si="7"/>
        <v>30</v>
      </c>
    </row>
    <row r="494" spans="1:7">
      <c r="A494" t="s">
        <v>0</v>
      </c>
      <c r="B494" t="s">
        <v>2</v>
      </c>
      <c r="C494">
        <v>10</v>
      </c>
      <c r="D494" t="s">
        <v>115</v>
      </c>
      <c r="E494" t="s">
        <v>68</v>
      </c>
      <c r="F494" s="1" t="s">
        <v>314</v>
      </c>
      <c r="G494">
        <f t="shared" si="7"/>
        <v>30</v>
      </c>
    </row>
    <row r="495" spans="1:7">
      <c r="A495" t="s">
        <v>0</v>
      </c>
      <c r="B495" t="s">
        <v>2</v>
      </c>
      <c r="C495">
        <v>11</v>
      </c>
      <c r="D495" t="s">
        <v>70</v>
      </c>
      <c r="E495" t="s">
        <v>68</v>
      </c>
      <c r="F495" t="s">
        <v>257</v>
      </c>
      <c r="G495">
        <f t="shared" si="7"/>
        <v>30</v>
      </c>
    </row>
    <row r="496" spans="1:7">
      <c r="A496" t="s">
        <v>258</v>
      </c>
      <c r="B496" t="s">
        <v>1</v>
      </c>
      <c r="C496">
        <v>1</v>
      </c>
      <c r="D496" t="s">
        <v>119</v>
      </c>
      <c r="E496" t="s">
        <v>24</v>
      </c>
      <c r="F496" s="1" t="s">
        <v>314</v>
      </c>
      <c r="G496">
        <f t="shared" si="7"/>
        <v>15</v>
      </c>
    </row>
    <row r="497" spans="1:7">
      <c r="A497" t="s">
        <v>258</v>
      </c>
      <c r="B497" t="s">
        <v>1</v>
      </c>
      <c r="C497">
        <v>2</v>
      </c>
      <c r="D497" t="s">
        <v>247</v>
      </c>
      <c r="E497" t="s">
        <v>24</v>
      </c>
      <c r="F497" s="1" t="s">
        <v>314</v>
      </c>
      <c r="G497">
        <f t="shared" si="7"/>
        <v>15</v>
      </c>
    </row>
    <row r="498" spans="1:7">
      <c r="A498" t="s">
        <v>258</v>
      </c>
      <c r="B498" t="s">
        <v>1</v>
      </c>
      <c r="C498">
        <v>3</v>
      </c>
      <c r="D498" t="s">
        <v>259</v>
      </c>
      <c r="E498" t="s">
        <v>24</v>
      </c>
      <c r="F498" s="1" t="s">
        <v>314</v>
      </c>
      <c r="G498">
        <f t="shared" si="7"/>
        <v>15</v>
      </c>
    </row>
    <row r="499" spans="1:7">
      <c r="A499" t="s">
        <v>258</v>
      </c>
      <c r="B499" t="s">
        <v>1</v>
      </c>
      <c r="C499">
        <v>4</v>
      </c>
      <c r="D499" t="s">
        <v>19</v>
      </c>
      <c r="E499" t="s">
        <v>20</v>
      </c>
      <c r="F499" s="1" t="s">
        <v>314</v>
      </c>
      <c r="G499">
        <f t="shared" si="7"/>
        <v>15</v>
      </c>
    </row>
    <row r="500" spans="1:7">
      <c r="A500" t="s">
        <v>258</v>
      </c>
      <c r="B500" t="s">
        <v>1</v>
      </c>
      <c r="C500">
        <v>5</v>
      </c>
      <c r="D500" t="s">
        <v>40</v>
      </c>
      <c r="E500" t="s">
        <v>16</v>
      </c>
      <c r="F500" s="1" t="s">
        <v>314</v>
      </c>
      <c r="G500">
        <f t="shared" si="7"/>
        <v>15</v>
      </c>
    </row>
    <row r="501" spans="1:7">
      <c r="A501" t="s">
        <v>258</v>
      </c>
      <c r="B501" t="s">
        <v>1</v>
      </c>
      <c r="C501">
        <v>6</v>
      </c>
      <c r="D501" t="s">
        <v>249</v>
      </c>
      <c r="E501" t="s">
        <v>68</v>
      </c>
      <c r="F501" s="1" t="s">
        <v>314</v>
      </c>
      <c r="G501">
        <f t="shared" si="7"/>
        <v>15</v>
      </c>
    </row>
    <row r="502" spans="1:7">
      <c r="A502" t="s">
        <v>258</v>
      </c>
      <c r="B502" t="s">
        <v>1</v>
      </c>
      <c r="C502">
        <v>7</v>
      </c>
      <c r="D502" t="s">
        <v>260</v>
      </c>
      <c r="E502" t="s">
        <v>16</v>
      </c>
      <c r="F502" t="s">
        <v>257</v>
      </c>
      <c r="G502">
        <f t="shared" si="7"/>
        <v>15</v>
      </c>
    </row>
    <row r="503" spans="1:7">
      <c r="A503" t="s">
        <v>258</v>
      </c>
      <c r="B503" t="s">
        <v>2</v>
      </c>
      <c r="C503">
        <v>1</v>
      </c>
      <c r="D503" t="s">
        <v>250</v>
      </c>
      <c r="E503" t="s">
        <v>24</v>
      </c>
      <c r="F503" s="1" t="s">
        <v>314</v>
      </c>
      <c r="G503">
        <f t="shared" si="7"/>
        <v>30</v>
      </c>
    </row>
    <row r="504" spans="1:7">
      <c r="A504" t="s">
        <v>258</v>
      </c>
      <c r="B504" t="s">
        <v>2</v>
      </c>
      <c r="C504">
        <v>2</v>
      </c>
      <c r="D504" t="s">
        <v>267</v>
      </c>
      <c r="E504" t="s">
        <v>24</v>
      </c>
      <c r="F504" s="1" t="s">
        <v>314</v>
      </c>
      <c r="G504">
        <f t="shared" si="7"/>
        <v>30</v>
      </c>
    </row>
    <row r="505" spans="1:7">
      <c r="A505" t="s">
        <v>258</v>
      </c>
      <c r="B505" t="s">
        <v>2</v>
      </c>
      <c r="C505">
        <v>3</v>
      </c>
      <c r="D505" t="s">
        <v>268</v>
      </c>
      <c r="E505" t="s">
        <v>68</v>
      </c>
      <c r="F505" s="1" t="s">
        <v>314</v>
      </c>
      <c r="G505">
        <f t="shared" si="7"/>
        <v>30</v>
      </c>
    </row>
    <row r="506" spans="1:7">
      <c r="A506" t="s">
        <v>258</v>
      </c>
      <c r="B506" t="s">
        <v>2</v>
      </c>
      <c r="C506">
        <v>4</v>
      </c>
      <c r="D506" t="s">
        <v>150</v>
      </c>
      <c r="E506" t="s">
        <v>24</v>
      </c>
      <c r="F506" s="1" t="s">
        <v>314</v>
      </c>
      <c r="G506">
        <f t="shared" si="7"/>
        <v>30</v>
      </c>
    </row>
    <row r="507" spans="1:7">
      <c r="A507" t="s">
        <v>258</v>
      </c>
      <c r="B507" t="s">
        <v>2</v>
      </c>
      <c r="C507">
        <v>5</v>
      </c>
      <c r="D507" t="s">
        <v>253</v>
      </c>
      <c r="E507" t="s">
        <v>68</v>
      </c>
      <c r="F507" s="1" t="s">
        <v>314</v>
      </c>
      <c r="G507">
        <f t="shared" si="7"/>
        <v>30</v>
      </c>
    </row>
    <row r="508" spans="1:7">
      <c r="A508" t="s">
        <v>258</v>
      </c>
      <c r="B508" t="s">
        <v>2</v>
      </c>
      <c r="C508">
        <v>6</v>
      </c>
      <c r="D508" t="s">
        <v>269</v>
      </c>
      <c r="E508" t="s">
        <v>68</v>
      </c>
      <c r="F508" s="1" t="s">
        <v>314</v>
      </c>
      <c r="G508">
        <f t="shared" si="7"/>
        <v>30</v>
      </c>
    </row>
    <row r="509" spans="1:7">
      <c r="A509" t="s">
        <v>258</v>
      </c>
      <c r="B509" t="s">
        <v>2</v>
      </c>
      <c r="C509">
        <v>7</v>
      </c>
      <c r="D509" t="s">
        <v>252</v>
      </c>
      <c r="E509" t="s">
        <v>24</v>
      </c>
      <c r="F509" s="1" t="s">
        <v>314</v>
      </c>
      <c r="G509">
        <f t="shared" si="7"/>
        <v>30</v>
      </c>
    </row>
    <row r="510" spans="1:7">
      <c r="A510" t="s">
        <v>258</v>
      </c>
      <c r="B510" t="s">
        <v>2</v>
      </c>
      <c r="C510">
        <v>8</v>
      </c>
      <c r="D510" t="s">
        <v>109</v>
      </c>
      <c r="E510" t="s">
        <v>20</v>
      </c>
      <c r="F510" s="1" t="s">
        <v>314</v>
      </c>
      <c r="G510">
        <f t="shared" si="7"/>
        <v>30</v>
      </c>
    </row>
    <row r="511" spans="1:7">
      <c r="A511" t="s">
        <v>258</v>
      </c>
      <c r="B511" t="s">
        <v>2</v>
      </c>
      <c r="C511">
        <v>9</v>
      </c>
      <c r="D511" t="s">
        <v>270</v>
      </c>
      <c r="E511" t="s">
        <v>24</v>
      </c>
      <c r="F511" s="1" t="s">
        <v>314</v>
      </c>
      <c r="G511">
        <f t="shared" si="7"/>
        <v>30</v>
      </c>
    </row>
    <row r="512" spans="1:7">
      <c r="A512" t="s">
        <v>258</v>
      </c>
      <c r="B512" t="s">
        <v>2</v>
      </c>
      <c r="C512">
        <v>10</v>
      </c>
      <c r="D512" t="s">
        <v>64</v>
      </c>
      <c r="E512" t="s">
        <v>48</v>
      </c>
      <c r="F512" s="1" t="s">
        <v>314</v>
      </c>
      <c r="G512">
        <f t="shared" si="7"/>
        <v>30</v>
      </c>
    </row>
    <row r="513" spans="1:7">
      <c r="A513" t="s">
        <v>258</v>
      </c>
      <c r="B513" t="s">
        <v>2</v>
      </c>
      <c r="C513">
        <v>11</v>
      </c>
      <c r="D513" t="s">
        <v>67</v>
      </c>
      <c r="E513" t="s">
        <v>68</v>
      </c>
      <c r="F513" s="1" t="s">
        <v>314</v>
      </c>
      <c r="G513">
        <f t="shared" si="7"/>
        <v>30</v>
      </c>
    </row>
    <row r="514" spans="1:7">
      <c r="A514" t="s">
        <v>258</v>
      </c>
      <c r="B514" t="s">
        <v>2</v>
      </c>
      <c r="C514">
        <v>12</v>
      </c>
      <c r="D514" t="s">
        <v>254</v>
      </c>
      <c r="E514" t="s">
        <v>43</v>
      </c>
      <c r="F514" s="1" t="s">
        <v>314</v>
      </c>
      <c r="G514">
        <f t="shared" si="7"/>
        <v>30</v>
      </c>
    </row>
    <row r="515" spans="1:7">
      <c r="A515" t="s">
        <v>258</v>
      </c>
      <c r="B515" t="s">
        <v>2</v>
      </c>
      <c r="C515">
        <v>13</v>
      </c>
      <c r="D515" t="s">
        <v>255</v>
      </c>
      <c r="E515" t="s">
        <v>8</v>
      </c>
      <c r="F515" s="1" t="s">
        <v>314</v>
      </c>
      <c r="G515">
        <f t="shared" ref="G515:G578" si="8">IF(B515="JUN",15,30)</f>
        <v>30</v>
      </c>
    </row>
    <row r="516" spans="1:7">
      <c r="A516" t="s">
        <v>258</v>
      </c>
      <c r="B516" t="s">
        <v>2</v>
      </c>
      <c r="C516">
        <v>14</v>
      </c>
      <c r="D516" t="s">
        <v>82</v>
      </c>
      <c r="E516" t="s">
        <v>83</v>
      </c>
      <c r="F516" s="1" t="s">
        <v>314</v>
      </c>
      <c r="G516">
        <f t="shared" si="8"/>
        <v>30</v>
      </c>
    </row>
    <row r="517" spans="1:7">
      <c r="A517" t="s">
        <v>258</v>
      </c>
      <c r="B517" t="s">
        <v>2</v>
      </c>
      <c r="C517">
        <v>15</v>
      </c>
      <c r="D517" t="s">
        <v>70</v>
      </c>
      <c r="E517" t="s">
        <v>68</v>
      </c>
      <c r="F517" t="s">
        <v>257</v>
      </c>
      <c r="G517">
        <f t="shared" si="8"/>
        <v>30</v>
      </c>
    </row>
    <row r="518" spans="1:7">
      <c r="A518" t="s">
        <v>271</v>
      </c>
      <c r="B518" t="s">
        <v>1</v>
      </c>
      <c r="C518">
        <v>1</v>
      </c>
      <c r="D518" t="s">
        <v>272</v>
      </c>
      <c r="E518" t="s">
        <v>24</v>
      </c>
      <c r="F518" s="1" t="s">
        <v>314</v>
      </c>
      <c r="G518">
        <f t="shared" si="8"/>
        <v>15</v>
      </c>
    </row>
    <row r="519" spans="1:7">
      <c r="A519" t="s">
        <v>271</v>
      </c>
      <c r="B519" t="s">
        <v>1</v>
      </c>
      <c r="C519">
        <v>2</v>
      </c>
      <c r="D519" t="s">
        <v>273</v>
      </c>
      <c r="E519" t="s">
        <v>20</v>
      </c>
      <c r="F519" s="1" t="s">
        <v>314</v>
      </c>
      <c r="G519">
        <f t="shared" si="8"/>
        <v>15</v>
      </c>
    </row>
    <row r="520" spans="1:7">
      <c r="A520" t="s">
        <v>271</v>
      </c>
      <c r="B520" t="s">
        <v>1</v>
      </c>
      <c r="C520">
        <v>3</v>
      </c>
      <c r="D520" t="s">
        <v>274</v>
      </c>
      <c r="E520" t="s">
        <v>24</v>
      </c>
      <c r="F520" s="1" t="s">
        <v>314</v>
      </c>
      <c r="G520">
        <f t="shared" si="8"/>
        <v>15</v>
      </c>
    </row>
    <row r="521" spans="1:7">
      <c r="A521" t="s">
        <v>271</v>
      </c>
      <c r="B521" t="s">
        <v>1</v>
      </c>
      <c r="C521">
        <v>4</v>
      </c>
      <c r="D521" t="s">
        <v>14</v>
      </c>
      <c r="E521" t="s">
        <v>8</v>
      </c>
      <c r="F521" s="1" t="s">
        <v>314</v>
      </c>
      <c r="G521">
        <f t="shared" si="8"/>
        <v>15</v>
      </c>
    </row>
    <row r="522" spans="1:7">
      <c r="A522" t="s">
        <v>271</v>
      </c>
      <c r="B522" t="s">
        <v>1</v>
      </c>
      <c r="C522">
        <v>5</v>
      </c>
      <c r="D522" t="s">
        <v>275</v>
      </c>
      <c r="E522" t="s">
        <v>20</v>
      </c>
      <c r="F522" s="1" t="s">
        <v>314</v>
      </c>
      <c r="G522">
        <f t="shared" si="8"/>
        <v>15</v>
      </c>
    </row>
    <row r="523" spans="1:7">
      <c r="A523" t="s">
        <v>271</v>
      </c>
      <c r="B523" t="s">
        <v>1</v>
      </c>
      <c r="C523">
        <v>6</v>
      </c>
      <c r="D523" t="s">
        <v>276</v>
      </c>
      <c r="E523" t="s">
        <v>20</v>
      </c>
      <c r="F523" s="1" t="s">
        <v>314</v>
      </c>
      <c r="G523">
        <f t="shared" si="8"/>
        <v>15</v>
      </c>
    </row>
    <row r="524" spans="1:7">
      <c r="A524" t="s">
        <v>271</v>
      </c>
      <c r="B524" t="s">
        <v>1</v>
      </c>
      <c r="C524">
        <v>7</v>
      </c>
      <c r="D524" t="s">
        <v>17</v>
      </c>
      <c r="E524" t="s">
        <v>8</v>
      </c>
      <c r="F524" s="1" t="s">
        <v>314</v>
      </c>
      <c r="G524">
        <f t="shared" si="8"/>
        <v>15</v>
      </c>
    </row>
    <row r="525" spans="1:7">
      <c r="A525" t="s">
        <v>271</v>
      </c>
      <c r="B525" t="s">
        <v>1</v>
      </c>
      <c r="C525">
        <v>8</v>
      </c>
      <c r="D525" t="s">
        <v>260</v>
      </c>
      <c r="E525" t="s">
        <v>16</v>
      </c>
      <c r="F525" t="s">
        <v>257</v>
      </c>
      <c r="G525">
        <f t="shared" si="8"/>
        <v>15</v>
      </c>
    </row>
    <row r="526" spans="1:7">
      <c r="A526" t="s">
        <v>271</v>
      </c>
      <c r="B526" t="s">
        <v>2</v>
      </c>
      <c r="C526">
        <v>1</v>
      </c>
      <c r="D526" t="s">
        <v>277</v>
      </c>
      <c r="E526" t="s">
        <v>24</v>
      </c>
      <c r="F526" s="1" t="s">
        <v>314</v>
      </c>
      <c r="G526">
        <f t="shared" si="8"/>
        <v>30</v>
      </c>
    </row>
    <row r="527" spans="1:7">
      <c r="A527" t="s">
        <v>271</v>
      </c>
      <c r="B527" t="s">
        <v>2</v>
      </c>
      <c r="C527">
        <v>2</v>
      </c>
      <c r="D527" t="s">
        <v>278</v>
      </c>
      <c r="E527" t="s">
        <v>24</v>
      </c>
      <c r="F527" s="1" t="s">
        <v>314</v>
      </c>
      <c r="G527">
        <f t="shared" si="8"/>
        <v>30</v>
      </c>
    </row>
    <row r="528" spans="1:7">
      <c r="A528" t="s">
        <v>271</v>
      </c>
      <c r="B528" t="s">
        <v>2</v>
      </c>
      <c r="C528">
        <v>3</v>
      </c>
      <c r="D528" t="s">
        <v>279</v>
      </c>
      <c r="E528" t="s">
        <v>68</v>
      </c>
      <c r="F528" s="1" t="s">
        <v>314</v>
      </c>
      <c r="G528">
        <f t="shared" si="8"/>
        <v>30</v>
      </c>
    </row>
    <row r="529" spans="1:7">
      <c r="A529" t="s">
        <v>271</v>
      </c>
      <c r="B529" t="s">
        <v>2</v>
      </c>
      <c r="C529">
        <v>4</v>
      </c>
      <c r="D529" t="s">
        <v>116</v>
      </c>
      <c r="E529" t="s">
        <v>8</v>
      </c>
      <c r="F529" s="1" t="s">
        <v>314</v>
      </c>
      <c r="G529">
        <f t="shared" si="8"/>
        <v>30</v>
      </c>
    </row>
    <row r="530" spans="1:7">
      <c r="A530" t="s">
        <v>271</v>
      </c>
      <c r="B530" t="s">
        <v>2</v>
      </c>
      <c r="C530">
        <v>5</v>
      </c>
      <c r="D530" t="s">
        <v>97</v>
      </c>
      <c r="E530" t="s">
        <v>68</v>
      </c>
      <c r="F530" s="1" t="s">
        <v>314</v>
      </c>
      <c r="G530">
        <f t="shared" si="8"/>
        <v>30</v>
      </c>
    </row>
    <row r="531" spans="1:7">
      <c r="A531" t="s">
        <v>271</v>
      </c>
      <c r="B531" t="s">
        <v>2</v>
      </c>
      <c r="C531">
        <v>6</v>
      </c>
      <c r="D531" t="s">
        <v>80</v>
      </c>
      <c r="E531" t="s">
        <v>8</v>
      </c>
      <c r="F531" s="1" t="s">
        <v>314</v>
      </c>
      <c r="G531">
        <f t="shared" si="8"/>
        <v>30</v>
      </c>
    </row>
    <row r="532" spans="1:7">
      <c r="A532" t="s">
        <v>271</v>
      </c>
      <c r="B532" t="s">
        <v>2</v>
      </c>
      <c r="C532">
        <v>7</v>
      </c>
      <c r="D532" t="s">
        <v>67</v>
      </c>
      <c r="E532" t="s">
        <v>68</v>
      </c>
      <c r="F532" s="1" t="s">
        <v>314</v>
      </c>
      <c r="G532">
        <f t="shared" si="8"/>
        <v>30</v>
      </c>
    </row>
    <row r="533" spans="1:7">
      <c r="A533" t="s">
        <v>271</v>
      </c>
      <c r="B533" t="s">
        <v>2</v>
      </c>
      <c r="C533">
        <v>8</v>
      </c>
      <c r="D533" t="s">
        <v>280</v>
      </c>
      <c r="E533" t="s">
        <v>68</v>
      </c>
      <c r="F533" s="1" t="s">
        <v>314</v>
      </c>
      <c r="G533">
        <f t="shared" si="8"/>
        <v>30</v>
      </c>
    </row>
    <row r="534" spans="1:7">
      <c r="A534" t="s">
        <v>271</v>
      </c>
      <c r="B534" t="s">
        <v>2</v>
      </c>
      <c r="C534">
        <v>9</v>
      </c>
      <c r="D534" t="s">
        <v>95</v>
      </c>
      <c r="E534" t="s">
        <v>96</v>
      </c>
      <c r="F534" s="1" t="s">
        <v>314</v>
      </c>
      <c r="G534">
        <f t="shared" si="8"/>
        <v>30</v>
      </c>
    </row>
    <row r="535" spans="1:7">
      <c r="A535" t="s">
        <v>271</v>
      </c>
      <c r="B535" t="s">
        <v>2</v>
      </c>
      <c r="C535">
        <v>10</v>
      </c>
      <c r="D535" t="s">
        <v>281</v>
      </c>
      <c r="E535" t="s">
        <v>24</v>
      </c>
      <c r="F535" s="1" t="s">
        <v>314</v>
      </c>
      <c r="G535">
        <f t="shared" si="8"/>
        <v>30</v>
      </c>
    </row>
    <row r="536" spans="1:7">
      <c r="A536" t="s">
        <v>271</v>
      </c>
      <c r="B536" t="s">
        <v>2</v>
      </c>
      <c r="C536">
        <v>11</v>
      </c>
      <c r="D536" t="s">
        <v>282</v>
      </c>
      <c r="E536" t="s">
        <v>8</v>
      </c>
      <c r="F536" s="1" t="s">
        <v>314</v>
      </c>
      <c r="G536">
        <f t="shared" si="8"/>
        <v>30</v>
      </c>
    </row>
    <row r="537" spans="1:7">
      <c r="A537" t="s">
        <v>271</v>
      </c>
      <c r="B537" t="s">
        <v>2</v>
      </c>
      <c r="C537">
        <v>12</v>
      </c>
      <c r="D537" t="s">
        <v>283</v>
      </c>
      <c r="E537" t="s">
        <v>8</v>
      </c>
      <c r="F537" s="1" t="s">
        <v>314</v>
      </c>
      <c r="G537">
        <f t="shared" si="8"/>
        <v>30</v>
      </c>
    </row>
    <row r="538" spans="1:7">
      <c r="A538" t="s">
        <v>284</v>
      </c>
      <c r="B538" t="s">
        <v>1</v>
      </c>
      <c r="C538">
        <v>1</v>
      </c>
      <c r="D538" t="s">
        <v>274</v>
      </c>
      <c r="E538" t="s">
        <v>24</v>
      </c>
      <c r="F538" s="1" t="s">
        <v>314</v>
      </c>
      <c r="G538">
        <f t="shared" si="8"/>
        <v>15</v>
      </c>
    </row>
    <row r="539" spans="1:7">
      <c r="A539" t="s">
        <v>284</v>
      </c>
      <c r="B539" t="s">
        <v>1</v>
      </c>
      <c r="C539">
        <v>2</v>
      </c>
      <c r="D539" t="s">
        <v>273</v>
      </c>
      <c r="E539" t="s">
        <v>20</v>
      </c>
      <c r="F539" s="1" t="s">
        <v>314</v>
      </c>
      <c r="G539">
        <f t="shared" si="8"/>
        <v>15</v>
      </c>
    </row>
    <row r="540" spans="1:7">
      <c r="A540" t="s">
        <v>284</v>
      </c>
      <c r="B540" t="s">
        <v>1</v>
      </c>
      <c r="C540">
        <v>3</v>
      </c>
      <c r="D540" t="s">
        <v>272</v>
      </c>
      <c r="E540" t="s">
        <v>24</v>
      </c>
      <c r="F540" s="1" t="s">
        <v>314</v>
      </c>
      <c r="G540">
        <f t="shared" si="8"/>
        <v>15</v>
      </c>
    </row>
    <row r="541" spans="1:7">
      <c r="A541" t="s">
        <v>284</v>
      </c>
      <c r="B541" t="s">
        <v>1</v>
      </c>
      <c r="C541">
        <v>4</v>
      </c>
      <c r="D541" t="s">
        <v>276</v>
      </c>
      <c r="E541" t="s">
        <v>20</v>
      </c>
      <c r="F541" s="1" t="s">
        <v>314</v>
      </c>
      <c r="G541">
        <f t="shared" si="8"/>
        <v>15</v>
      </c>
    </row>
    <row r="542" spans="1:7">
      <c r="A542" t="s">
        <v>284</v>
      </c>
      <c r="B542" t="s">
        <v>1</v>
      </c>
      <c r="C542">
        <v>5</v>
      </c>
      <c r="D542" t="s">
        <v>275</v>
      </c>
      <c r="E542" t="s">
        <v>20</v>
      </c>
      <c r="F542" t="s">
        <v>257</v>
      </c>
      <c r="G542">
        <f t="shared" si="8"/>
        <v>15</v>
      </c>
    </row>
    <row r="543" spans="1:7">
      <c r="A543" t="s">
        <v>284</v>
      </c>
      <c r="B543" t="s">
        <v>1</v>
      </c>
      <c r="C543">
        <v>6</v>
      </c>
      <c r="D543" t="s">
        <v>260</v>
      </c>
      <c r="E543" t="s">
        <v>16</v>
      </c>
      <c r="F543" t="s">
        <v>257</v>
      </c>
      <c r="G543">
        <f t="shared" si="8"/>
        <v>15</v>
      </c>
    </row>
    <row r="544" spans="1:7">
      <c r="A544" t="s">
        <v>284</v>
      </c>
      <c r="B544" t="s">
        <v>2</v>
      </c>
      <c r="C544">
        <v>1</v>
      </c>
      <c r="D544" t="s">
        <v>277</v>
      </c>
      <c r="E544" t="s">
        <v>24</v>
      </c>
      <c r="F544" s="1" t="s">
        <v>314</v>
      </c>
      <c r="G544">
        <f t="shared" si="8"/>
        <v>30</v>
      </c>
    </row>
    <row r="545" spans="1:7">
      <c r="A545" t="s">
        <v>284</v>
      </c>
      <c r="B545" t="s">
        <v>2</v>
      </c>
      <c r="C545">
        <v>2</v>
      </c>
      <c r="D545" t="s">
        <v>279</v>
      </c>
      <c r="E545" t="s">
        <v>68</v>
      </c>
      <c r="F545" s="1" t="s">
        <v>314</v>
      </c>
      <c r="G545">
        <f t="shared" si="8"/>
        <v>30</v>
      </c>
    </row>
    <row r="546" spans="1:7">
      <c r="A546" t="s">
        <v>284</v>
      </c>
      <c r="B546" t="s">
        <v>2</v>
      </c>
      <c r="C546">
        <v>3</v>
      </c>
      <c r="D546" t="s">
        <v>278</v>
      </c>
      <c r="E546" t="s">
        <v>24</v>
      </c>
      <c r="F546" s="1" t="s">
        <v>314</v>
      </c>
      <c r="G546">
        <f t="shared" si="8"/>
        <v>30</v>
      </c>
    </row>
    <row r="547" spans="1:7">
      <c r="A547" t="s">
        <v>284</v>
      </c>
      <c r="B547" t="s">
        <v>2</v>
      </c>
      <c r="C547">
        <v>4</v>
      </c>
      <c r="D547" t="s">
        <v>67</v>
      </c>
      <c r="E547" t="s">
        <v>68</v>
      </c>
      <c r="F547" s="1" t="s">
        <v>314</v>
      </c>
      <c r="G547">
        <f t="shared" si="8"/>
        <v>30</v>
      </c>
    </row>
    <row r="548" spans="1:7">
      <c r="A548" t="s">
        <v>284</v>
      </c>
      <c r="B548" t="s">
        <v>2</v>
      </c>
      <c r="C548">
        <v>5</v>
      </c>
      <c r="D548" t="s">
        <v>280</v>
      </c>
      <c r="E548" t="s">
        <v>68</v>
      </c>
      <c r="F548" s="1" t="s">
        <v>314</v>
      </c>
      <c r="G548">
        <f t="shared" si="8"/>
        <v>30</v>
      </c>
    </row>
    <row r="549" spans="1:7">
      <c r="A549" t="s">
        <v>284</v>
      </c>
      <c r="B549" t="s">
        <v>2</v>
      </c>
      <c r="C549">
        <v>6</v>
      </c>
      <c r="D549" t="s">
        <v>97</v>
      </c>
      <c r="E549" t="s">
        <v>68</v>
      </c>
      <c r="F549" s="1" t="s">
        <v>314</v>
      </c>
      <c r="G549">
        <f t="shared" si="8"/>
        <v>30</v>
      </c>
    </row>
    <row r="550" spans="1:7">
      <c r="A550" t="s">
        <v>285</v>
      </c>
      <c r="B550" t="s">
        <v>1</v>
      </c>
      <c r="C550">
        <v>1</v>
      </c>
      <c r="D550" t="s">
        <v>49</v>
      </c>
      <c r="E550" t="s">
        <v>24</v>
      </c>
      <c r="F550" s="1" t="s">
        <v>314</v>
      </c>
      <c r="G550">
        <f t="shared" si="8"/>
        <v>15</v>
      </c>
    </row>
    <row r="551" spans="1:7">
      <c r="A551" t="s">
        <v>285</v>
      </c>
      <c r="B551" t="s">
        <v>1</v>
      </c>
      <c r="C551">
        <v>2</v>
      </c>
      <c r="D551" t="s">
        <v>19</v>
      </c>
      <c r="E551" t="s">
        <v>20</v>
      </c>
      <c r="F551" s="1" t="s">
        <v>314</v>
      </c>
      <c r="G551">
        <f t="shared" si="8"/>
        <v>15</v>
      </c>
    </row>
    <row r="552" spans="1:7">
      <c r="A552" t="s">
        <v>285</v>
      </c>
      <c r="B552" t="s">
        <v>1</v>
      </c>
      <c r="C552">
        <v>3</v>
      </c>
      <c r="D552" t="s">
        <v>248</v>
      </c>
      <c r="E552" t="s">
        <v>24</v>
      </c>
      <c r="F552" s="1" t="s">
        <v>314</v>
      </c>
      <c r="G552">
        <f t="shared" si="8"/>
        <v>15</v>
      </c>
    </row>
    <row r="553" spans="1:7">
      <c r="A553" t="s">
        <v>285</v>
      </c>
      <c r="B553" t="s">
        <v>1</v>
      </c>
      <c r="C553">
        <v>4</v>
      </c>
      <c r="D553" t="s">
        <v>249</v>
      </c>
      <c r="E553" t="s">
        <v>68</v>
      </c>
      <c r="F553" s="1" t="s">
        <v>314</v>
      </c>
      <c r="G553">
        <f t="shared" si="8"/>
        <v>15</v>
      </c>
    </row>
    <row r="554" spans="1:7">
      <c r="A554" t="s">
        <v>285</v>
      </c>
      <c r="B554" t="s">
        <v>2</v>
      </c>
      <c r="C554">
        <v>1</v>
      </c>
      <c r="D554" t="s">
        <v>286</v>
      </c>
      <c r="E554" t="s">
        <v>24</v>
      </c>
      <c r="F554" s="1" t="s">
        <v>314</v>
      </c>
      <c r="G554">
        <f t="shared" si="8"/>
        <v>30</v>
      </c>
    </row>
    <row r="555" spans="1:7">
      <c r="A555" t="s">
        <v>285</v>
      </c>
      <c r="B555" t="s">
        <v>2</v>
      </c>
      <c r="C555">
        <v>2</v>
      </c>
      <c r="D555" t="s">
        <v>287</v>
      </c>
      <c r="E555" t="s">
        <v>24</v>
      </c>
      <c r="F555" s="1" t="s">
        <v>314</v>
      </c>
      <c r="G555">
        <f t="shared" si="8"/>
        <v>30</v>
      </c>
    </row>
    <row r="556" spans="1:7">
      <c r="A556" t="s">
        <v>285</v>
      </c>
      <c r="B556" t="s">
        <v>2</v>
      </c>
      <c r="C556">
        <v>3</v>
      </c>
      <c r="D556" t="s">
        <v>268</v>
      </c>
      <c r="E556" t="s">
        <v>68</v>
      </c>
      <c r="F556" s="1" t="s">
        <v>314</v>
      </c>
      <c r="G556">
        <f t="shared" si="8"/>
        <v>30</v>
      </c>
    </row>
    <row r="557" spans="1:7">
      <c r="A557" t="s">
        <v>285</v>
      </c>
      <c r="B557" t="s">
        <v>2</v>
      </c>
      <c r="C557">
        <v>4</v>
      </c>
      <c r="D557" t="s">
        <v>288</v>
      </c>
      <c r="E557" t="s">
        <v>68</v>
      </c>
      <c r="F557" s="1" t="s">
        <v>314</v>
      </c>
      <c r="G557">
        <f t="shared" si="8"/>
        <v>30</v>
      </c>
    </row>
    <row r="558" spans="1:7">
      <c r="A558" t="s">
        <v>285</v>
      </c>
      <c r="B558" t="s">
        <v>2</v>
      </c>
      <c r="C558">
        <v>5</v>
      </c>
      <c r="D558" t="s">
        <v>67</v>
      </c>
      <c r="E558" t="s">
        <v>68</v>
      </c>
      <c r="F558" s="1" t="s">
        <v>314</v>
      </c>
      <c r="G558">
        <f t="shared" si="8"/>
        <v>30</v>
      </c>
    </row>
    <row r="559" spans="1:7">
      <c r="A559" t="s">
        <v>285</v>
      </c>
      <c r="B559" t="s">
        <v>2</v>
      </c>
      <c r="C559">
        <v>6</v>
      </c>
      <c r="D559" t="s">
        <v>289</v>
      </c>
      <c r="E559" t="s">
        <v>68</v>
      </c>
      <c r="F559" s="1" t="s">
        <v>314</v>
      </c>
      <c r="G559">
        <f t="shared" si="8"/>
        <v>30</v>
      </c>
    </row>
    <row r="560" spans="1:7">
      <c r="A560" t="s">
        <v>285</v>
      </c>
      <c r="B560" t="s">
        <v>2</v>
      </c>
      <c r="C560">
        <v>7</v>
      </c>
      <c r="D560" t="s">
        <v>290</v>
      </c>
      <c r="E560" t="s">
        <v>43</v>
      </c>
      <c r="F560" s="1" t="s">
        <v>314</v>
      </c>
      <c r="G560">
        <f t="shared" si="8"/>
        <v>30</v>
      </c>
    </row>
    <row r="561" spans="1:7">
      <c r="A561" t="s">
        <v>285</v>
      </c>
      <c r="B561" t="s">
        <v>2</v>
      </c>
      <c r="C561">
        <v>8</v>
      </c>
      <c r="D561" t="s">
        <v>94</v>
      </c>
      <c r="E561" t="s">
        <v>20</v>
      </c>
      <c r="F561" s="1" t="s">
        <v>314</v>
      </c>
      <c r="G561">
        <f t="shared" si="8"/>
        <v>30</v>
      </c>
    </row>
    <row r="562" spans="1:7">
      <c r="A562" t="s">
        <v>291</v>
      </c>
      <c r="B562" t="s">
        <v>1</v>
      </c>
      <c r="C562">
        <v>1</v>
      </c>
      <c r="D562" t="s">
        <v>249</v>
      </c>
      <c r="E562" t="s">
        <v>68</v>
      </c>
      <c r="F562" s="1" t="s">
        <v>314</v>
      </c>
      <c r="G562">
        <f t="shared" si="8"/>
        <v>15</v>
      </c>
    </row>
    <row r="563" spans="1:7">
      <c r="A563" t="s">
        <v>291</v>
      </c>
      <c r="B563" t="s">
        <v>1</v>
      </c>
      <c r="C563">
        <v>2</v>
      </c>
      <c r="D563" t="s">
        <v>276</v>
      </c>
      <c r="E563" t="s">
        <v>20</v>
      </c>
      <c r="F563" s="1" t="s">
        <v>314</v>
      </c>
      <c r="G563">
        <f t="shared" si="8"/>
        <v>15</v>
      </c>
    </row>
    <row r="564" spans="1:7">
      <c r="A564" t="s">
        <v>291</v>
      </c>
      <c r="B564" t="s">
        <v>1</v>
      </c>
      <c r="C564">
        <v>3</v>
      </c>
      <c r="D564" t="s">
        <v>275</v>
      </c>
      <c r="E564" t="s">
        <v>20</v>
      </c>
      <c r="F564" s="1" t="s">
        <v>314</v>
      </c>
      <c r="G564">
        <f t="shared" si="8"/>
        <v>15</v>
      </c>
    </row>
    <row r="565" spans="1:7">
      <c r="A565" t="s">
        <v>291</v>
      </c>
      <c r="B565" t="s">
        <v>1</v>
      </c>
      <c r="C565">
        <v>4</v>
      </c>
      <c r="D565" t="s">
        <v>260</v>
      </c>
      <c r="E565" t="s">
        <v>16</v>
      </c>
      <c r="F565" t="s">
        <v>257</v>
      </c>
      <c r="G565">
        <f t="shared" si="8"/>
        <v>15</v>
      </c>
    </row>
    <row r="566" spans="1:7">
      <c r="A566" t="s">
        <v>291</v>
      </c>
      <c r="B566" t="s">
        <v>2</v>
      </c>
      <c r="C566">
        <v>1</v>
      </c>
      <c r="D566" t="s">
        <v>286</v>
      </c>
      <c r="E566" t="s">
        <v>24</v>
      </c>
      <c r="F566" s="1" t="s">
        <v>314</v>
      </c>
      <c r="G566">
        <f t="shared" si="8"/>
        <v>30</v>
      </c>
    </row>
    <row r="567" spans="1:7">
      <c r="A567" t="s">
        <v>291</v>
      </c>
      <c r="B567" t="s">
        <v>2</v>
      </c>
      <c r="C567">
        <v>2</v>
      </c>
      <c r="D567" t="s">
        <v>269</v>
      </c>
      <c r="E567" t="s">
        <v>68</v>
      </c>
      <c r="F567" s="1" t="s">
        <v>314</v>
      </c>
      <c r="G567">
        <f t="shared" si="8"/>
        <v>30</v>
      </c>
    </row>
    <row r="568" spans="1:7">
      <c r="A568" t="s">
        <v>291</v>
      </c>
      <c r="B568" t="s">
        <v>2</v>
      </c>
      <c r="C568">
        <v>3</v>
      </c>
      <c r="D568" t="s">
        <v>270</v>
      </c>
      <c r="E568" t="s">
        <v>24</v>
      </c>
      <c r="F568" s="1" t="s">
        <v>314</v>
      </c>
      <c r="G568">
        <f t="shared" si="8"/>
        <v>30</v>
      </c>
    </row>
    <row r="569" spans="1:7">
      <c r="A569" t="s">
        <v>291</v>
      </c>
      <c r="B569" t="s">
        <v>2</v>
      </c>
      <c r="C569">
        <v>4</v>
      </c>
      <c r="D569" t="s">
        <v>288</v>
      </c>
      <c r="E569" t="s">
        <v>68</v>
      </c>
      <c r="F569" s="1" t="s">
        <v>314</v>
      </c>
      <c r="G569">
        <f t="shared" si="8"/>
        <v>30</v>
      </c>
    </row>
    <row r="570" spans="1:7">
      <c r="A570" t="s">
        <v>291</v>
      </c>
      <c r="B570" t="s">
        <v>2</v>
      </c>
      <c r="C570">
        <v>5</v>
      </c>
      <c r="D570" t="s">
        <v>292</v>
      </c>
      <c r="E570" t="s">
        <v>68</v>
      </c>
      <c r="F570" s="1" t="s">
        <v>314</v>
      </c>
      <c r="G570">
        <f t="shared" si="8"/>
        <v>30</v>
      </c>
    </row>
    <row r="571" spans="1:7">
      <c r="A571" t="s">
        <v>291</v>
      </c>
      <c r="B571" t="s">
        <v>2</v>
      </c>
      <c r="C571">
        <v>6</v>
      </c>
      <c r="D571" t="s">
        <v>67</v>
      </c>
      <c r="E571" t="s">
        <v>68</v>
      </c>
      <c r="F571" s="1" t="s">
        <v>314</v>
      </c>
      <c r="G571">
        <f t="shared" si="8"/>
        <v>30</v>
      </c>
    </row>
    <row r="572" spans="1:7">
      <c r="A572" t="s">
        <v>291</v>
      </c>
      <c r="B572" t="s">
        <v>2</v>
      </c>
      <c r="C572">
        <v>7</v>
      </c>
      <c r="D572" t="s">
        <v>290</v>
      </c>
      <c r="E572" t="s">
        <v>43</v>
      </c>
      <c r="F572" s="1" t="s">
        <v>314</v>
      </c>
      <c r="G572">
        <f t="shared" si="8"/>
        <v>30</v>
      </c>
    </row>
    <row r="573" spans="1:7">
      <c r="A573" t="s">
        <v>293</v>
      </c>
      <c r="B573" t="s">
        <v>1</v>
      </c>
      <c r="C573">
        <v>1</v>
      </c>
      <c r="D573" t="s">
        <v>249</v>
      </c>
      <c r="E573" t="s">
        <v>68</v>
      </c>
      <c r="F573" s="1" t="s">
        <v>314</v>
      </c>
      <c r="G573">
        <f t="shared" si="8"/>
        <v>15</v>
      </c>
    </row>
    <row r="574" spans="1:7">
      <c r="A574" t="s">
        <v>293</v>
      </c>
      <c r="B574" t="s">
        <v>1</v>
      </c>
      <c r="C574">
        <v>2</v>
      </c>
      <c r="D574" t="s">
        <v>276</v>
      </c>
      <c r="E574" t="s">
        <v>20</v>
      </c>
      <c r="F574" s="1" t="s">
        <v>314</v>
      </c>
      <c r="G574">
        <f t="shared" si="8"/>
        <v>15</v>
      </c>
    </row>
    <row r="575" spans="1:7">
      <c r="A575" t="s">
        <v>293</v>
      </c>
      <c r="B575" t="s">
        <v>1</v>
      </c>
      <c r="C575">
        <v>3</v>
      </c>
      <c r="D575" t="s">
        <v>275</v>
      </c>
      <c r="E575" t="s">
        <v>20</v>
      </c>
      <c r="F575" s="1" t="s">
        <v>314</v>
      </c>
      <c r="G575">
        <f t="shared" si="8"/>
        <v>15</v>
      </c>
    </row>
    <row r="576" spans="1:7">
      <c r="A576" t="s">
        <v>293</v>
      </c>
      <c r="B576" t="s">
        <v>1</v>
      </c>
      <c r="C576">
        <v>4</v>
      </c>
      <c r="D576" t="s">
        <v>273</v>
      </c>
      <c r="E576" t="s">
        <v>20</v>
      </c>
      <c r="F576" s="1" t="s">
        <v>314</v>
      </c>
      <c r="G576">
        <f t="shared" si="8"/>
        <v>15</v>
      </c>
    </row>
    <row r="577" spans="1:7">
      <c r="A577" t="s">
        <v>293</v>
      </c>
      <c r="B577" t="s">
        <v>2</v>
      </c>
      <c r="C577">
        <v>1</v>
      </c>
      <c r="D577" t="s">
        <v>294</v>
      </c>
      <c r="E577" t="s">
        <v>20</v>
      </c>
      <c r="F577" s="1" t="s">
        <v>314</v>
      </c>
      <c r="G577">
        <f t="shared" si="8"/>
        <v>30</v>
      </c>
    </row>
    <row r="578" spans="1:7">
      <c r="A578" t="s">
        <v>293</v>
      </c>
      <c r="B578" t="s">
        <v>2</v>
      </c>
      <c r="C578">
        <v>2</v>
      </c>
      <c r="D578" t="s">
        <v>287</v>
      </c>
      <c r="E578" t="s">
        <v>24</v>
      </c>
      <c r="F578" s="1" t="s">
        <v>314</v>
      </c>
      <c r="G578">
        <f t="shared" si="8"/>
        <v>30</v>
      </c>
    </row>
    <row r="579" spans="1:7">
      <c r="A579" t="s">
        <v>293</v>
      </c>
      <c r="B579" t="s">
        <v>2</v>
      </c>
      <c r="C579">
        <v>3</v>
      </c>
      <c r="D579" t="s">
        <v>268</v>
      </c>
      <c r="E579" s="1" t="s">
        <v>68</v>
      </c>
      <c r="F579" s="1" t="s">
        <v>314</v>
      </c>
      <c r="G579">
        <f t="shared" ref="G579:G586" si="9">IF(B579="JUN",15,30)</f>
        <v>30</v>
      </c>
    </row>
    <row r="580" spans="1:7">
      <c r="A580" t="s">
        <v>293</v>
      </c>
      <c r="B580" t="s">
        <v>2</v>
      </c>
      <c r="C580">
        <v>4</v>
      </c>
      <c r="D580" t="s">
        <v>269</v>
      </c>
      <c r="E580" s="1" t="s">
        <v>68</v>
      </c>
      <c r="F580" s="1" t="s">
        <v>314</v>
      </c>
      <c r="G580">
        <f t="shared" si="9"/>
        <v>30</v>
      </c>
    </row>
    <row r="581" spans="1:7">
      <c r="A581" t="s">
        <v>293</v>
      </c>
      <c r="B581" t="s">
        <v>2</v>
      </c>
      <c r="C581">
        <v>5</v>
      </c>
      <c r="D581" t="s">
        <v>67</v>
      </c>
      <c r="E581" s="1" t="s">
        <v>68</v>
      </c>
      <c r="F581" s="1" t="s">
        <v>314</v>
      </c>
      <c r="G581">
        <f t="shared" si="9"/>
        <v>30</v>
      </c>
    </row>
    <row r="582" spans="1:7">
      <c r="A582" t="s">
        <v>293</v>
      </c>
      <c r="B582" t="s">
        <v>2</v>
      </c>
      <c r="C582">
        <v>6</v>
      </c>
      <c r="D582" t="s">
        <v>42</v>
      </c>
      <c r="E582" t="s">
        <v>43</v>
      </c>
      <c r="F582" s="1" t="s">
        <v>314</v>
      </c>
      <c r="G582">
        <f t="shared" si="9"/>
        <v>30</v>
      </c>
    </row>
    <row r="583" spans="1:7">
      <c r="A583" t="s">
        <v>293</v>
      </c>
      <c r="B583" t="s">
        <v>2</v>
      </c>
      <c r="C583">
        <v>7</v>
      </c>
      <c r="D583" t="s">
        <v>256</v>
      </c>
      <c r="E583" t="s">
        <v>68</v>
      </c>
      <c r="F583" s="1" t="s">
        <v>314</v>
      </c>
      <c r="G583">
        <f t="shared" si="9"/>
        <v>30</v>
      </c>
    </row>
    <row r="584" spans="1:7">
      <c r="A584" t="s">
        <v>293</v>
      </c>
      <c r="B584" t="s">
        <v>2</v>
      </c>
      <c r="C584">
        <v>8</v>
      </c>
      <c r="D584" t="s">
        <v>292</v>
      </c>
      <c r="E584" t="s">
        <v>68</v>
      </c>
      <c r="F584" s="1" t="s">
        <v>314</v>
      </c>
      <c r="G584">
        <f t="shared" si="9"/>
        <v>30</v>
      </c>
    </row>
    <row r="585" spans="1:7">
      <c r="A585" t="s">
        <v>293</v>
      </c>
      <c r="B585" t="s">
        <v>2</v>
      </c>
      <c r="C585">
        <v>9</v>
      </c>
      <c r="D585" t="s">
        <v>283</v>
      </c>
      <c r="E585" t="s">
        <v>8</v>
      </c>
      <c r="F585" t="s">
        <v>257</v>
      </c>
      <c r="G585">
        <f t="shared" si="9"/>
        <v>30</v>
      </c>
    </row>
    <row r="586" spans="1:7">
      <c r="A586" t="s">
        <v>293</v>
      </c>
      <c r="B586" t="s">
        <v>2</v>
      </c>
      <c r="C586">
        <v>10</v>
      </c>
      <c r="D586" t="s">
        <v>295</v>
      </c>
      <c r="E586" t="s">
        <v>16</v>
      </c>
      <c r="F586" t="s">
        <v>257</v>
      </c>
      <c r="G586">
        <f t="shared" si="9"/>
        <v>30</v>
      </c>
    </row>
    <row r="587" spans="1:7">
      <c r="A587" s="2" t="s">
        <v>296</v>
      </c>
      <c r="B587" s="2"/>
      <c r="C587" s="2"/>
      <c r="D587" s="2" t="s">
        <v>297</v>
      </c>
      <c r="E587" s="2"/>
      <c r="F587" s="2"/>
      <c r="G587" s="2">
        <f>SUM(G2:G586)</f>
        <v>15325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0"/>
  <sheetViews>
    <sheetView topLeftCell="A173" workbookViewId="0">
      <selection activeCell="J575" sqref="J575"/>
    </sheetView>
  </sheetViews>
  <sheetFormatPr baseColWidth="10" defaultRowHeight="15" x14ac:dyDescent="0"/>
  <cols>
    <col min="2" max="2" width="21.83203125" bestFit="1" customWidth="1"/>
    <col min="3" max="3" width="13.5" bestFit="1" customWidth="1"/>
  </cols>
  <sheetData>
    <row r="1" spans="1:3">
      <c r="A1" s="2" t="s">
        <v>262</v>
      </c>
      <c r="B1" s="2" t="s">
        <v>264</v>
      </c>
      <c r="C1" s="2" t="s">
        <v>265</v>
      </c>
    </row>
    <row r="2" spans="1:3">
      <c r="A2" t="s">
        <v>1</v>
      </c>
      <c r="B2" t="s">
        <v>3</v>
      </c>
      <c r="C2" t="s">
        <v>4</v>
      </c>
    </row>
    <row r="3" spans="1:3">
      <c r="A3" t="s">
        <v>1</v>
      </c>
      <c r="B3" t="s">
        <v>5</v>
      </c>
      <c r="C3" t="s">
        <v>6</v>
      </c>
    </row>
    <row r="4" spans="1:3">
      <c r="A4" t="s">
        <v>1</v>
      </c>
      <c r="B4" t="s">
        <v>7</v>
      </c>
      <c r="C4" t="s">
        <v>8</v>
      </c>
    </row>
    <row r="5" spans="1:3">
      <c r="A5" t="s">
        <v>1</v>
      </c>
      <c r="B5" t="s">
        <v>9</v>
      </c>
      <c r="C5" t="s">
        <v>6</v>
      </c>
    </row>
    <row r="6" spans="1:3">
      <c r="A6" t="s">
        <v>1</v>
      </c>
      <c r="B6" t="s">
        <v>10</v>
      </c>
      <c r="C6" t="s">
        <v>6</v>
      </c>
    </row>
    <row r="7" spans="1:3">
      <c r="A7" t="s">
        <v>1</v>
      </c>
      <c r="B7" t="s">
        <v>11</v>
      </c>
      <c r="C7" t="s">
        <v>8</v>
      </c>
    </row>
    <row r="8" spans="1:3">
      <c r="A8" t="s">
        <v>1</v>
      </c>
      <c r="B8" t="s">
        <v>12</v>
      </c>
      <c r="C8" t="s">
        <v>8</v>
      </c>
    </row>
    <row r="9" spans="1:3">
      <c r="A9" t="s">
        <v>1</v>
      </c>
      <c r="B9" t="s">
        <v>13</v>
      </c>
      <c r="C9" t="s">
        <v>6</v>
      </c>
    </row>
    <row r="10" spans="1:3">
      <c r="A10" t="s">
        <v>1</v>
      </c>
      <c r="B10" t="s">
        <v>14</v>
      </c>
      <c r="C10" t="s">
        <v>8</v>
      </c>
    </row>
    <row r="11" spans="1:3">
      <c r="A11" t="s">
        <v>1</v>
      </c>
      <c r="B11" t="s">
        <v>15</v>
      </c>
      <c r="C11" t="s">
        <v>16</v>
      </c>
    </row>
    <row r="12" spans="1:3">
      <c r="A12" t="s">
        <v>1</v>
      </c>
      <c r="B12" t="s">
        <v>17</v>
      </c>
      <c r="C12" t="s">
        <v>8</v>
      </c>
    </row>
    <row r="13" spans="1:3">
      <c r="A13" t="s">
        <v>1</v>
      </c>
      <c r="B13" t="s">
        <v>18</v>
      </c>
      <c r="C13" t="s">
        <v>6</v>
      </c>
    </row>
    <row r="14" spans="1:3">
      <c r="A14" t="s">
        <v>1</v>
      </c>
      <c r="B14" t="s">
        <v>19</v>
      </c>
      <c r="C14" t="s">
        <v>20</v>
      </c>
    </row>
    <row r="15" spans="1:3">
      <c r="A15" t="s">
        <v>1</v>
      </c>
      <c r="B15" t="s">
        <v>21</v>
      </c>
      <c r="C15" t="s">
        <v>16</v>
      </c>
    </row>
    <row r="16" spans="1:3">
      <c r="A16" t="s">
        <v>1</v>
      </c>
      <c r="B16" t="s">
        <v>22</v>
      </c>
      <c r="C16" t="s">
        <v>8</v>
      </c>
    </row>
    <row r="17" spans="1:3">
      <c r="A17" t="s">
        <v>1</v>
      </c>
      <c r="B17" t="s">
        <v>23</v>
      </c>
      <c r="C17" t="s">
        <v>24</v>
      </c>
    </row>
    <row r="18" spans="1:3">
      <c r="A18" t="s">
        <v>2</v>
      </c>
      <c r="B18" t="s">
        <v>26</v>
      </c>
      <c r="C18" t="s">
        <v>6</v>
      </c>
    </row>
    <row r="19" spans="1:3">
      <c r="A19" t="s">
        <v>2</v>
      </c>
      <c r="B19" t="s">
        <v>27</v>
      </c>
      <c r="C19" t="s">
        <v>6</v>
      </c>
    </row>
    <row r="20" spans="1:3">
      <c r="A20" t="s">
        <v>2</v>
      </c>
      <c r="B20" t="s">
        <v>28</v>
      </c>
      <c r="C20" t="s">
        <v>8</v>
      </c>
    </row>
    <row r="21" spans="1:3">
      <c r="A21" t="s">
        <v>2</v>
      </c>
      <c r="B21" t="s">
        <v>29</v>
      </c>
      <c r="C21" t="s">
        <v>6</v>
      </c>
    </row>
    <row r="22" spans="1:3">
      <c r="A22" t="s">
        <v>2</v>
      </c>
      <c r="B22" t="s">
        <v>30</v>
      </c>
      <c r="C22" t="s">
        <v>16</v>
      </c>
    </row>
    <row r="23" spans="1:3">
      <c r="A23" t="s">
        <v>2</v>
      </c>
      <c r="B23" t="s">
        <v>31</v>
      </c>
      <c r="C23" t="s">
        <v>6</v>
      </c>
    </row>
    <row r="24" spans="1:3">
      <c r="A24" t="s">
        <v>2</v>
      </c>
      <c r="B24" t="s">
        <v>32</v>
      </c>
      <c r="C24" t="s">
        <v>6</v>
      </c>
    </row>
    <row r="25" spans="1:3">
      <c r="A25" t="s">
        <v>2</v>
      </c>
      <c r="B25" t="s">
        <v>33</v>
      </c>
      <c r="C25" t="s">
        <v>6</v>
      </c>
    </row>
    <row r="26" spans="1:3">
      <c r="A26" t="s">
        <v>2</v>
      </c>
      <c r="B26" t="s">
        <v>34</v>
      </c>
      <c r="C26" t="s">
        <v>20</v>
      </c>
    </row>
    <row r="27" spans="1:3">
      <c r="A27" t="s">
        <v>2</v>
      </c>
      <c r="B27" t="s">
        <v>35</v>
      </c>
      <c r="C27" t="s">
        <v>8</v>
      </c>
    </row>
    <row r="28" spans="1:3">
      <c r="A28" t="s">
        <v>2</v>
      </c>
      <c r="B28" t="s">
        <v>36</v>
      </c>
      <c r="C28" t="s">
        <v>6</v>
      </c>
    </row>
    <row r="29" spans="1:3">
      <c r="A29" t="s">
        <v>2</v>
      </c>
      <c r="B29" t="s">
        <v>37</v>
      </c>
      <c r="C29" t="s">
        <v>8</v>
      </c>
    </row>
    <row r="30" spans="1:3">
      <c r="A30" t="s">
        <v>2</v>
      </c>
      <c r="B30" t="s">
        <v>38</v>
      </c>
      <c r="C30" t="s">
        <v>8</v>
      </c>
    </row>
    <row r="31" spans="1:3">
      <c r="A31" t="s">
        <v>2</v>
      </c>
      <c r="B31" t="s">
        <v>39</v>
      </c>
      <c r="C31" t="s">
        <v>8</v>
      </c>
    </row>
    <row r="32" spans="1:3">
      <c r="A32" t="s">
        <v>1</v>
      </c>
      <c r="B32" t="s">
        <v>40</v>
      </c>
      <c r="C32" t="s">
        <v>16</v>
      </c>
    </row>
    <row r="33" spans="1:3">
      <c r="A33" t="s">
        <v>1</v>
      </c>
      <c r="B33" t="s">
        <v>41</v>
      </c>
      <c r="C33" t="s">
        <v>16</v>
      </c>
    </row>
    <row r="34" spans="1:3">
      <c r="A34" t="s">
        <v>1</v>
      </c>
      <c r="B34" t="s">
        <v>42</v>
      </c>
      <c r="C34" t="s">
        <v>43</v>
      </c>
    </row>
    <row r="35" spans="1:3">
      <c r="A35" t="s">
        <v>1</v>
      </c>
      <c r="B35" t="s">
        <v>44</v>
      </c>
      <c r="C35" t="s">
        <v>24</v>
      </c>
    </row>
    <row r="36" spans="1:3">
      <c r="A36" t="s">
        <v>1</v>
      </c>
      <c r="B36" t="s">
        <v>45</v>
      </c>
      <c r="C36" t="s">
        <v>20</v>
      </c>
    </row>
    <row r="37" spans="1:3">
      <c r="A37" t="s">
        <v>1</v>
      </c>
      <c r="B37" t="s">
        <v>46</v>
      </c>
      <c r="C37" t="s">
        <v>8</v>
      </c>
    </row>
    <row r="38" spans="1:3">
      <c r="A38" t="s">
        <v>1</v>
      </c>
      <c r="B38" t="s">
        <v>47</v>
      </c>
      <c r="C38" t="s">
        <v>48</v>
      </c>
    </row>
    <row r="39" spans="1:3">
      <c r="A39" t="s">
        <v>1</v>
      </c>
      <c r="B39" t="s">
        <v>49</v>
      </c>
      <c r="C39" t="s">
        <v>24</v>
      </c>
    </row>
    <row r="40" spans="1:3">
      <c r="A40" t="s">
        <v>1</v>
      </c>
      <c r="B40" t="s">
        <v>50</v>
      </c>
      <c r="C40" t="s">
        <v>20</v>
      </c>
    </row>
    <row r="41" spans="1:3">
      <c r="A41" t="s">
        <v>1</v>
      </c>
      <c r="B41" t="s">
        <v>51</v>
      </c>
      <c r="C41" t="s">
        <v>16</v>
      </c>
    </row>
    <row r="42" spans="1:3">
      <c r="A42" t="s">
        <v>1</v>
      </c>
      <c r="B42" t="s">
        <v>52</v>
      </c>
      <c r="C42" t="s">
        <v>24</v>
      </c>
    </row>
    <row r="43" spans="1:3">
      <c r="A43" t="s">
        <v>1</v>
      </c>
      <c r="B43" t="s">
        <v>53</v>
      </c>
      <c r="C43" t="s">
        <v>16</v>
      </c>
    </row>
    <row r="44" spans="1:3">
      <c r="A44" t="s">
        <v>1</v>
      </c>
      <c r="B44" t="s">
        <v>54</v>
      </c>
      <c r="C44" t="s">
        <v>48</v>
      </c>
    </row>
    <row r="45" spans="1:3">
      <c r="A45" t="s">
        <v>1</v>
      </c>
      <c r="B45" t="s">
        <v>55</v>
      </c>
      <c r="C45" t="s">
        <v>20</v>
      </c>
    </row>
    <row r="46" spans="1:3">
      <c r="A46" t="s">
        <v>1</v>
      </c>
      <c r="B46" t="s">
        <v>56</v>
      </c>
      <c r="C46" t="s">
        <v>16</v>
      </c>
    </row>
    <row r="47" spans="1:3">
      <c r="A47" t="s">
        <v>1</v>
      </c>
      <c r="B47" t="s">
        <v>57</v>
      </c>
      <c r="C47" t="s">
        <v>48</v>
      </c>
    </row>
    <row r="48" spans="1:3">
      <c r="A48" t="s">
        <v>1</v>
      </c>
      <c r="B48" t="s">
        <v>58</v>
      </c>
      <c r="C48" t="s">
        <v>20</v>
      </c>
    </row>
    <row r="49" spans="1:3">
      <c r="A49" t="s">
        <v>1</v>
      </c>
      <c r="B49" t="s">
        <v>59</v>
      </c>
      <c r="C49" t="s">
        <v>8</v>
      </c>
    </row>
    <row r="50" spans="1:3">
      <c r="A50" t="s">
        <v>1</v>
      </c>
      <c r="B50" t="s">
        <v>60</v>
      </c>
      <c r="C50" t="s">
        <v>61</v>
      </c>
    </row>
    <row r="51" spans="1:3">
      <c r="A51" t="s">
        <v>1</v>
      </c>
      <c r="B51" t="s">
        <v>62</v>
      </c>
      <c r="C51" t="s">
        <v>61</v>
      </c>
    </row>
    <row r="52" spans="1:3">
      <c r="A52" t="s">
        <v>2</v>
      </c>
      <c r="B52" t="s">
        <v>64</v>
      </c>
      <c r="C52" t="s">
        <v>48</v>
      </c>
    </row>
    <row r="53" spans="1:3">
      <c r="A53" t="s">
        <v>2</v>
      </c>
      <c r="B53" t="s">
        <v>65</v>
      </c>
      <c r="C53" t="s">
        <v>66</v>
      </c>
    </row>
    <row r="54" spans="1:3">
      <c r="A54" t="s">
        <v>2</v>
      </c>
      <c r="B54" t="s">
        <v>67</v>
      </c>
      <c r="C54" t="s">
        <v>68</v>
      </c>
    </row>
    <row r="55" spans="1:3">
      <c r="A55" t="s">
        <v>2</v>
      </c>
      <c r="B55" t="s">
        <v>69</v>
      </c>
      <c r="C55" t="s">
        <v>48</v>
      </c>
    </row>
    <row r="56" spans="1:3">
      <c r="A56" t="s">
        <v>2</v>
      </c>
      <c r="B56" t="s">
        <v>70</v>
      </c>
      <c r="C56" t="s">
        <v>68</v>
      </c>
    </row>
    <row r="57" spans="1:3">
      <c r="A57" t="s">
        <v>2</v>
      </c>
      <c r="B57" t="s">
        <v>71</v>
      </c>
      <c r="C57" t="s">
        <v>61</v>
      </c>
    </row>
    <row r="58" spans="1:3">
      <c r="A58" t="s">
        <v>2</v>
      </c>
      <c r="B58" t="s">
        <v>72</v>
      </c>
      <c r="C58" t="s">
        <v>6</v>
      </c>
    </row>
    <row r="59" spans="1:3">
      <c r="A59" t="s">
        <v>2</v>
      </c>
      <c r="B59" t="s">
        <v>73</v>
      </c>
      <c r="C59" t="s">
        <v>16</v>
      </c>
    </row>
    <row r="60" spans="1:3">
      <c r="A60" t="s">
        <v>2</v>
      </c>
      <c r="B60" t="s">
        <v>74</v>
      </c>
      <c r="C60" t="s">
        <v>43</v>
      </c>
    </row>
    <row r="61" spans="1:3">
      <c r="A61" t="s">
        <v>2</v>
      </c>
      <c r="B61" t="s">
        <v>75</v>
      </c>
      <c r="C61" t="s">
        <v>43</v>
      </c>
    </row>
    <row r="62" spans="1:3">
      <c r="A62" t="s">
        <v>2</v>
      </c>
      <c r="B62" t="s">
        <v>76</v>
      </c>
      <c r="C62" t="s">
        <v>43</v>
      </c>
    </row>
    <row r="63" spans="1:3">
      <c r="A63" t="s">
        <v>2</v>
      </c>
      <c r="B63" t="s">
        <v>77</v>
      </c>
      <c r="C63" t="s">
        <v>20</v>
      </c>
    </row>
    <row r="64" spans="1:3">
      <c r="A64" t="s">
        <v>2</v>
      </c>
      <c r="B64" t="s">
        <v>78</v>
      </c>
      <c r="C64" t="s">
        <v>8</v>
      </c>
    </row>
    <row r="65" spans="1:3">
      <c r="A65" t="s">
        <v>2</v>
      </c>
      <c r="B65" t="s">
        <v>79</v>
      </c>
      <c r="C65" t="s">
        <v>68</v>
      </c>
    </row>
    <row r="66" spans="1:3">
      <c r="A66" t="s">
        <v>2</v>
      </c>
      <c r="B66" t="s">
        <v>80</v>
      </c>
      <c r="C66" t="s">
        <v>8</v>
      </c>
    </row>
    <row r="67" spans="1:3">
      <c r="A67" t="s">
        <v>2</v>
      </c>
      <c r="B67" t="s">
        <v>81</v>
      </c>
      <c r="C67" t="s">
        <v>61</v>
      </c>
    </row>
    <row r="68" spans="1:3">
      <c r="A68" t="s">
        <v>2</v>
      </c>
      <c r="B68" t="s">
        <v>82</v>
      </c>
      <c r="C68" t="s">
        <v>83</v>
      </c>
    </row>
    <row r="69" spans="1:3">
      <c r="A69" t="s">
        <v>2</v>
      </c>
      <c r="B69" t="s">
        <v>84</v>
      </c>
      <c r="C69" t="s">
        <v>85</v>
      </c>
    </row>
    <row r="70" spans="1:3">
      <c r="A70" t="s">
        <v>2</v>
      </c>
      <c r="B70" t="s">
        <v>86</v>
      </c>
      <c r="C70" t="s">
        <v>43</v>
      </c>
    </row>
    <row r="71" spans="1:3">
      <c r="A71" t="s">
        <v>2</v>
      </c>
      <c r="B71" t="s">
        <v>87</v>
      </c>
      <c r="C71" t="s">
        <v>16</v>
      </c>
    </row>
    <row r="72" spans="1:3">
      <c r="A72" t="s">
        <v>2</v>
      </c>
      <c r="B72" t="s">
        <v>88</v>
      </c>
      <c r="C72" t="s">
        <v>8</v>
      </c>
    </row>
    <row r="73" spans="1:3">
      <c r="A73" t="s">
        <v>2</v>
      </c>
      <c r="B73" t="s">
        <v>89</v>
      </c>
      <c r="C73" t="s">
        <v>61</v>
      </c>
    </row>
    <row r="74" spans="1:3">
      <c r="A74" t="s">
        <v>2</v>
      </c>
      <c r="B74" t="s">
        <v>90</v>
      </c>
      <c r="C74" t="s">
        <v>20</v>
      </c>
    </row>
    <row r="75" spans="1:3">
      <c r="A75" t="s">
        <v>2</v>
      </c>
      <c r="B75" t="s">
        <v>91</v>
      </c>
      <c r="C75" t="s">
        <v>6</v>
      </c>
    </row>
    <row r="76" spans="1:3">
      <c r="A76" t="s">
        <v>2</v>
      </c>
      <c r="B76" t="s">
        <v>92</v>
      </c>
      <c r="C76" t="s">
        <v>48</v>
      </c>
    </row>
    <row r="77" spans="1:3">
      <c r="A77" t="s">
        <v>2</v>
      </c>
      <c r="B77" t="s">
        <v>93</v>
      </c>
      <c r="C77" t="s">
        <v>6</v>
      </c>
    </row>
    <row r="78" spans="1:3">
      <c r="A78" t="s">
        <v>2</v>
      </c>
      <c r="B78" t="s">
        <v>94</v>
      </c>
      <c r="C78" t="s">
        <v>20</v>
      </c>
    </row>
    <row r="79" spans="1:3">
      <c r="A79" t="s">
        <v>2</v>
      </c>
      <c r="B79" t="s">
        <v>95</v>
      </c>
      <c r="C79" t="s">
        <v>96</v>
      </c>
    </row>
    <row r="80" spans="1:3">
      <c r="A80" t="s">
        <v>2</v>
      </c>
      <c r="B80" t="s">
        <v>97</v>
      </c>
      <c r="C80" t="s">
        <v>68</v>
      </c>
    </row>
    <row r="81" spans="1:3">
      <c r="A81" t="s">
        <v>2</v>
      </c>
      <c r="B81" t="s">
        <v>98</v>
      </c>
      <c r="C81" t="s">
        <v>61</v>
      </c>
    </row>
    <row r="82" spans="1:3">
      <c r="A82" t="s">
        <v>2</v>
      </c>
      <c r="B82" t="s">
        <v>99</v>
      </c>
      <c r="C82" t="s">
        <v>43</v>
      </c>
    </row>
    <row r="83" spans="1:3">
      <c r="A83" t="s">
        <v>2</v>
      </c>
      <c r="B83" t="s">
        <v>100</v>
      </c>
      <c r="C83" t="s">
        <v>16</v>
      </c>
    </row>
    <row r="84" spans="1:3">
      <c r="A84" t="s">
        <v>2</v>
      </c>
      <c r="B84" t="s">
        <v>101</v>
      </c>
      <c r="C84" t="s">
        <v>8</v>
      </c>
    </row>
    <row r="85" spans="1:3">
      <c r="A85" t="s">
        <v>1</v>
      </c>
      <c r="B85" t="s">
        <v>102</v>
      </c>
      <c r="C85" t="s">
        <v>61</v>
      </c>
    </row>
    <row r="86" spans="1:3">
      <c r="A86" t="s">
        <v>1</v>
      </c>
      <c r="B86" t="s">
        <v>103</v>
      </c>
      <c r="C86" t="s">
        <v>61</v>
      </c>
    </row>
    <row r="87" spans="1:3">
      <c r="A87" t="s">
        <v>1</v>
      </c>
      <c r="B87" t="s">
        <v>104</v>
      </c>
      <c r="C87" t="s">
        <v>16</v>
      </c>
    </row>
    <row r="88" spans="1:3">
      <c r="A88" t="s">
        <v>1</v>
      </c>
      <c r="B88" t="s">
        <v>105</v>
      </c>
      <c r="C88" t="s">
        <v>61</v>
      </c>
    </row>
    <row r="89" spans="1:3">
      <c r="A89" t="s">
        <v>2</v>
      </c>
      <c r="B89" t="s">
        <v>107</v>
      </c>
      <c r="C89" t="s">
        <v>66</v>
      </c>
    </row>
    <row r="90" spans="1:3">
      <c r="A90" t="s">
        <v>2</v>
      </c>
      <c r="B90" t="s">
        <v>108</v>
      </c>
      <c r="C90" t="s">
        <v>6</v>
      </c>
    </row>
    <row r="91" spans="1:3">
      <c r="A91" t="s">
        <v>2</v>
      </c>
      <c r="B91" t="s">
        <v>109</v>
      </c>
      <c r="C91" t="s">
        <v>20</v>
      </c>
    </row>
    <row r="92" spans="1:3">
      <c r="A92" t="s">
        <v>2</v>
      </c>
      <c r="B92" t="s">
        <v>110</v>
      </c>
      <c r="C92" t="s">
        <v>61</v>
      </c>
    </row>
    <row r="93" spans="1:3">
      <c r="A93" t="s">
        <v>2</v>
      </c>
      <c r="B93" t="s">
        <v>111</v>
      </c>
      <c r="C93" t="s">
        <v>6</v>
      </c>
    </row>
    <row r="94" spans="1:3">
      <c r="A94" t="s">
        <v>2</v>
      </c>
      <c r="B94" t="s">
        <v>112</v>
      </c>
      <c r="C94" t="s">
        <v>61</v>
      </c>
    </row>
    <row r="95" spans="1:3">
      <c r="A95" t="s">
        <v>2</v>
      </c>
      <c r="B95" t="s">
        <v>113</v>
      </c>
      <c r="C95" t="s">
        <v>66</v>
      </c>
    </row>
    <row r="96" spans="1:3">
      <c r="A96" t="s">
        <v>2</v>
      </c>
      <c r="B96" t="s">
        <v>114</v>
      </c>
      <c r="C96" t="s">
        <v>20</v>
      </c>
    </row>
    <row r="97" spans="1:3">
      <c r="A97" t="s">
        <v>2</v>
      </c>
      <c r="B97" t="s">
        <v>115</v>
      </c>
      <c r="C97" t="s">
        <v>68</v>
      </c>
    </row>
    <row r="98" spans="1:3">
      <c r="A98" t="s">
        <v>2</v>
      </c>
      <c r="B98" t="s">
        <v>116</v>
      </c>
      <c r="C98" t="s">
        <v>8</v>
      </c>
    </row>
    <row r="99" spans="1:3">
      <c r="A99" t="s">
        <v>2</v>
      </c>
      <c r="B99" t="s">
        <v>117</v>
      </c>
      <c r="C99" t="s">
        <v>68</v>
      </c>
    </row>
    <row r="100" spans="1:3">
      <c r="A100" t="s">
        <v>1</v>
      </c>
      <c r="B100" t="s">
        <v>119</v>
      </c>
      <c r="C100" t="s">
        <v>24</v>
      </c>
    </row>
    <row r="101" spans="1:3">
      <c r="A101" t="s">
        <v>2</v>
      </c>
      <c r="B101" t="s">
        <v>120</v>
      </c>
      <c r="C101" t="s">
        <v>4</v>
      </c>
    </row>
    <row r="102" spans="1:3">
      <c r="A102" t="s">
        <v>2</v>
      </c>
      <c r="B102" t="s">
        <v>121</v>
      </c>
      <c r="C102" t="s">
        <v>83</v>
      </c>
    </row>
    <row r="103" spans="1:3">
      <c r="A103" t="s">
        <v>2</v>
      </c>
      <c r="B103" t="s">
        <v>122</v>
      </c>
      <c r="C103" t="s">
        <v>68</v>
      </c>
    </row>
    <row r="104" spans="1:3">
      <c r="A104" t="s">
        <v>2</v>
      </c>
      <c r="B104" t="s">
        <v>123</v>
      </c>
      <c r="C104" t="s">
        <v>24</v>
      </c>
    </row>
    <row r="105" spans="1:3">
      <c r="A105" t="s">
        <v>2</v>
      </c>
      <c r="B105" t="s">
        <v>124</v>
      </c>
      <c r="C105" t="s">
        <v>125</v>
      </c>
    </row>
    <row r="106" spans="1:3">
      <c r="A106" t="s">
        <v>2</v>
      </c>
      <c r="B106" t="s">
        <v>126</v>
      </c>
      <c r="C106" t="s">
        <v>6</v>
      </c>
    </row>
    <row r="107" spans="1:3">
      <c r="A107" t="s">
        <v>2</v>
      </c>
      <c r="B107" t="s">
        <v>127</v>
      </c>
      <c r="C107" t="s">
        <v>24</v>
      </c>
    </row>
    <row r="108" spans="1:3">
      <c r="A108" t="s">
        <v>2</v>
      </c>
      <c r="B108" t="s">
        <v>128</v>
      </c>
      <c r="C108" t="s">
        <v>24</v>
      </c>
    </row>
    <row r="109" spans="1:3">
      <c r="A109" t="s">
        <v>2</v>
      </c>
      <c r="B109" t="s">
        <v>129</v>
      </c>
      <c r="C109" t="s">
        <v>24</v>
      </c>
    </row>
    <row r="110" spans="1:3">
      <c r="A110" t="s">
        <v>2</v>
      </c>
      <c r="B110" t="s">
        <v>130</v>
      </c>
      <c r="C110" t="s">
        <v>24</v>
      </c>
    </row>
    <row r="111" spans="1:3">
      <c r="A111" t="s">
        <v>1</v>
      </c>
      <c r="B111" t="s">
        <v>132</v>
      </c>
      <c r="C111" t="s">
        <v>8</v>
      </c>
    </row>
    <row r="112" spans="1:3">
      <c r="A112" t="s">
        <v>2</v>
      </c>
      <c r="B112" t="s">
        <v>133</v>
      </c>
      <c r="C112" t="s">
        <v>66</v>
      </c>
    </row>
    <row r="113" spans="1:3">
      <c r="A113" t="s">
        <v>2</v>
      </c>
      <c r="B113" t="s">
        <v>134</v>
      </c>
      <c r="C113" t="s">
        <v>43</v>
      </c>
    </row>
    <row r="114" spans="1:3">
      <c r="A114" t="s">
        <v>2</v>
      </c>
      <c r="B114" t="s">
        <v>135</v>
      </c>
      <c r="C114" t="s">
        <v>20</v>
      </c>
    </row>
    <row r="115" spans="1:3">
      <c r="A115" t="s">
        <v>2</v>
      </c>
      <c r="B115" t="s">
        <v>136</v>
      </c>
      <c r="C115" t="s">
        <v>66</v>
      </c>
    </row>
    <row r="116" spans="1:3">
      <c r="A116" t="s">
        <v>2</v>
      </c>
      <c r="B116" t="s">
        <v>137</v>
      </c>
      <c r="C116" t="s">
        <v>68</v>
      </c>
    </row>
    <row r="117" spans="1:3">
      <c r="A117" t="s">
        <v>2</v>
      </c>
      <c r="B117" t="s">
        <v>138</v>
      </c>
      <c r="C117" t="s">
        <v>68</v>
      </c>
    </row>
    <row r="118" spans="1:3">
      <c r="A118" t="s">
        <v>2</v>
      </c>
      <c r="B118" t="s">
        <v>139</v>
      </c>
      <c r="C118" t="s">
        <v>8</v>
      </c>
    </row>
    <row r="119" spans="1:3">
      <c r="A119" t="s">
        <v>2</v>
      </c>
      <c r="B119" t="s">
        <v>140</v>
      </c>
      <c r="C119" t="s">
        <v>68</v>
      </c>
    </row>
    <row r="120" spans="1:3">
      <c r="A120" t="s">
        <v>2</v>
      </c>
      <c r="B120" t="s">
        <v>141</v>
      </c>
      <c r="C120" t="s">
        <v>16</v>
      </c>
    </row>
    <row r="121" spans="1:3">
      <c r="A121" t="s">
        <v>2</v>
      </c>
      <c r="B121" t="s">
        <v>142</v>
      </c>
      <c r="C121" t="s">
        <v>68</v>
      </c>
    </row>
    <row r="122" spans="1:3">
      <c r="A122" t="s">
        <v>2</v>
      </c>
      <c r="B122" t="s">
        <v>143</v>
      </c>
      <c r="C122" t="s">
        <v>68</v>
      </c>
    </row>
    <row r="123" spans="1:3">
      <c r="A123" t="s">
        <v>2</v>
      </c>
      <c r="B123" t="s">
        <v>144</v>
      </c>
      <c r="C123" t="s">
        <v>66</v>
      </c>
    </row>
    <row r="124" spans="1:3">
      <c r="A124" t="s">
        <v>1</v>
      </c>
      <c r="B124" t="s">
        <v>146</v>
      </c>
      <c r="C124" t="s">
        <v>24</v>
      </c>
    </row>
    <row r="125" spans="1:3">
      <c r="A125" t="s">
        <v>1</v>
      </c>
      <c r="B125" t="s">
        <v>147</v>
      </c>
      <c r="C125" t="s">
        <v>68</v>
      </c>
    </row>
    <row r="126" spans="1:3">
      <c r="A126" t="s">
        <v>1</v>
      </c>
      <c r="B126" t="s">
        <v>148</v>
      </c>
      <c r="C126" t="s">
        <v>68</v>
      </c>
    </row>
    <row r="127" spans="1:3">
      <c r="A127" t="s">
        <v>1</v>
      </c>
      <c r="B127" t="s">
        <v>149</v>
      </c>
      <c r="C127" t="s">
        <v>68</v>
      </c>
    </row>
    <row r="128" spans="1:3">
      <c r="A128" t="s">
        <v>2</v>
      </c>
      <c r="B128" t="s">
        <v>150</v>
      </c>
      <c r="C128" t="s">
        <v>24</v>
      </c>
    </row>
    <row r="129" spans="1:3">
      <c r="A129" t="s">
        <v>2</v>
      </c>
      <c r="B129" t="s">
        <v>151</v>
      </c>
      <c r="C129" t="s">
        <v>24</v>
      </c>
    </row>
    <row r="130" spans="1:3">
      <c r="A130" t="s">
        <v>2</v>
      </c>
      <c r="B130" t="s">
        <v>152</v>
      </c>
      <c r="C130" t="s">
        <v>153</v>
      </c>
    </row>
    <row r="131" spans="1:3">
      <c r="A131" t="s">
        <v>2</v>
      </c>
      <c r="B131" t="s">
        <v>154</v>
      </c>
      <c r="C131" t="s">
        <v>4</v>
      </c>
    </row>
    <row r="132" spans="1:3">
      <c r="A132" t="s">
        <v>2</v>
      </c>
      <c r="B132" t="s">
        <v>155</v>
      </c>
      <c r="C132" t="s">
        <v>156</v>
      </c>
    </row>
    <row r="133" spans="1:3">
      <c r="A133" t="s">
        <v>2</v>
      </c>
      <c r="B133" t="s">
        <v>157</v>
      </c>
      <c r="C133" t="s">
        <v>61</v>
      </c>
    </row>
    <row r="134" spans="1:3">
      <c r="A134" t="s">
        <v>2</v>
      </c>
      <c r="B134" t="s">
        <v>158</v>
      </c>
      <c r="C134" t="s">
        <v>20</v>
      </c>
    </row>
    <row r="135" spans="1:3">
      <c r="A135" t="s">
        <v>2</v>
      </c>
      <c r="B135" t="s">
        <v>159</v>
      </c>
      <c r="C135" t="s">
        <v>20</v>
      </c>
    </row>
    <row r="136" spans="1:3">
      <c r="A136" t="s">
        <v>2</v>
      </c>
      <c r="B136" t="s">
        <v>160</v>
      </c>
      <c r="C136" t="s">
        <v>83</v>
      </c>
    </row>
    <row r="137" spans="1:3">
      <c r="A137" t="s">
        <v>2</v>
      </c>
      <c r="B137" t="s">
        <v>161</v>
      </c>
      <c r="C137" t="s">
        <v>4</v>
      </c>
    </row>
    <row r="138" spans="1:3">
      <c r="A138" t="s">
        <v>2</v>
      </c>
      <c r="B138" t="s">
        <v>162</v>
      </c>
      <c r="C138" t="s">
        <v>4</v>
      </c>
    </row>
    <row r="139" spans="1:3">
      <c r="A139" t="s">
        <v>2</v>
      </c>
      <c r="B139" t="s">
        <v>163</v>
      </c>
      <c r="C139" t="s">
        <v>68</v>
      </c>
    </row>
    <row r="140" spans="1:3">
      <c r="A140" t="s">
        <v>2</v>
      </c>
      <c r="B140" t="s">
        <v>164</v>
      </c>
      <c r="C140" t="s">
        <v>24</v>
      </c>
    </row>
    <row r="141" spans="1:3">
      <c r="A141" t="s">
        <v>2</v>
      </c>
      <c r="B141" t="s">
        <v>165</v>
      </c>
      <c r="C141" t="s">
        <v>66</v>
      </c>
    </row>
    <row r="142" spans="1:3">
      <c r="A142" t="s">
        <v>2</v>
      </c>
      <c r="B142" t="s">
        <v>166</v>
      </c>
      <c r="C142" t="s">
        <v>61</v>
      </c>
    </row>
    <row r="143" spans="1:3">
      <c r="A143" t="s">
        <v>1</v>
      </c>
      <c r="B143" t="s">
        <v>168</v>
      </c>
      <c r="C143" t="s">
        <v>24</v>
      </c>
    </row>
    <row r="144" spans="1:3">
      <c r="A144" t="s">
        <v>1</v>
      </c>
      <c r="B144" t="s">
        <v>169</v>
      </c>
      <c r="C144" t="s">
        <v>20</v>
      </c>
    </row>
    <row r="145" spans="1:3">
      <c r="A145" t="s">
        <v>2</v>
      </c>
      <c r="B145" t="s">
        <v>170</v>
      </c>
      <c r="C145" t="s">
        <v>4</v>
      </c>
    </row>
    <row r="146" spans="1:3">
      <c r="A146" t="s">
        <v>2</v>
      </c>
      <c r="B146" t="s">
        <v>171</v>
      </c>
      <c r="C146" t="s">
        <v>83</v>
      </c>
    </row>
    <row r="147" spans="1:3">
      <c r="A147" t="s">
        <v>1</v>
      </c>
      <c r="B147" t="s">
        <v>173</v>
      </c>
      <c r="C147" t="s">
        <v>24</v>
      </c>
    </row>
    <row r="148" spans="1:3">
      <c r="A148" t="s">
        <v>2</v>
      </c>
      <c r="B148" t="s">
        <v>174</v>
      </c>
      <c r="C148" t="s">
        <v>8</v>
      </c>
    </row>
    <row r="149" spans="1:3">
      <c r="A149" t="s">
        <v>2</v>
      </c>
      <c r="B149" t="s">
        <v>175</v>
      </c>
      <c r="C149" t="s">
        <v>8</v>
      </c>
    </row>
    <row r="150" spans="1:3">
      <c r="A150" t="s">
        <v>2</v>
      </c>
      <c r="B150" t="s">
        <v>176</v>
      </c>
      <c r="C150" t="s">
        <v>61</v>
      </c>
    </row>
    <row r="151" spans="1:3">
      <c r="A151" t="s">
        <v>2</v>
      </c>
      <c r="B151" t="s">
        <v>177</v>
      </c>
      <c r="C151" t="s">
        <v>20</v>
      </c>
    </row>
    <row r="152" spans="1:3">
      <c r="A152" t="s">
        <v>2</v>
      </c>
      <c r="B152" t="s">
        <v>178</v>
      </c>
      <c r="C152" t="s">
        <v>16</v>
      </c>
    </row>
    <row r="153" spans="1:3">
      <c r="A153" t="s">
        <v>2</v>
      </c>
      <c r="B153" t="s">
        <v>179</v>
      </c>
      <c r="C153" t="s">
        <v>68</v>
      </c>
    </row>
    <row r="154" spans="1:3">
      <c r="A154" t="s">
        <v>2</v>
      </c>
      <c r="B154" t="s">
        <v>180</v>
      </c>
      <c r="C154" t="s">
        <v>8</v>
      </c>
    </row>
    <row r="155" spans="1:3">
      <c r="A155" t="s">
        <v>2</v>
      </c>
      <c r="B155" t="s">
        <v>181</v>
      </c>
      <c r="C155" t="s">
        <v>24</v>
      </c>
    </row>
    <row r="156" spans="1:3">
      <c r="A156" t="s">
        <v>2</v>
      </c>
      <c r="B156" t="s">
        <v>182</v>
      </c>
      <c r="C156" t="s">
        <v>6</v>
      </c>
    </row>
    <row r="157" spans="1:3">
      <c r="A157" t="s">
        <v>2</v>
      </c>
      <c r="B157" t="s">
        <v>183</v>
      </c>
      <c r="C157" t="s">
        <v>8</v>
      </c>
    </row>
    <row r="158" spans="1:3">
      <c r="A158" t="s">
        <v>2</v>
      </c>
      <c r="B158" t="s">
        <v>184</v>
      </c>
      <c r="C158" t="s">
        <v>68</v>
      </c>
    </row>
    <row r="159" spans="1:3">
      <c r="A159" t="s">
        <v>2</v>
      </c>
      <c r="B159" t="s">
        <v>185</v>
      </c>
      <c r="C159" t="s">
        <v>4</v>
      </c>
    </row>
    <row r="160" spans="1:3">
      <c r="A160" t="s">
        <v>1</v>
      </c>
      <c r="B160" t="s">
        <v>188</v>
      </c>
      <c r="C160" t="s">
        <v>8</v>
      </c>
    </row>
    <row r="161" spans="1:3">
      <c r="A161" t="s">
        <v>1</v>
      </c>
      <c r="B161" t="s">
        <v>189</v>
      </c>
      <c r="C161" t="s">
        <v>24</v>
      </c>
    </row>
    <row r="162" spans="1:3">
      <c r="A162" t="s">
        <v>2</v>
      </c>
      <c r="B162" t="s">
        <v>190</v>
      </c>
      <c r="C162" t="s">
        <v>24</v>
      </c>
    </row>
    <row r="163" spans="1:3">
      <c r="A163" t="s">
        <v>1</v>
      </c>
      <c r="B163" t="s">
        <v>191</v>
      </c>
      <c r="C163" t="s">
        <v>24</v>
      </c>
    </row>
    <row r="164" spans="1:3">
      <c r="A164" t="s">
        <v>2</v>
      </c>
      <c r="B164" t="s">
        <v>193</v>
      </c>
      <c r="C164" t="s">
        <v>6</v>
      </c>
    </row>
    <row r="165" spans="1:3">
      <c r="A165" t="s">
        <v>1</v>
      </c>
      <c r="B165" t="s">
        <v>247</v>
      </c>
      <c r="C165" t="s">
        <v>24</v>
      </c>
    </row>
    <row r="166" spans="1:3">
      <c r="A166" t="s">
        <v>1</v>
      </c>
      <c r="B166" t="s">
        <v>248</v>
      </c>
      <c r="C166" t="s">
        <v>24</v>
      </c>
    </row>
    <row r="167" spans="1:3">
      <c r="A167" t="s">
        <v>1</v>
      </c>
      <c r="B167" t="s">
        <v>259</v>
      </c>
      <c r="C167" t="s">
        <v>24</v>
      </c>
    </row>
    <row r="168" spans="1:3">
      <c r="A168" t="s">
        <v>1</v>
      </c>
      <c r="B168" t="s">
        <v>249</v>
      </c>
      <c r="C168" t="s">
        <v>68</v>
      </c>
    </row>
    <row r="169" spans="1:3">
      <c r="A169" t="s">
        <v>1</v>
      </c>
      <c r="B169" t="s">
        <v>260</v>
      </c>
      <c r="C169" t="s">
        <v>16</v>
      </c>
    </row>
    <row r="170" spans="1:3">
      <c r="A170" t="s">
        <v>2</v>
      </c>
      <c r="B170" t="s">
        <v>250</v>
      </c>
      <c r="C170" t="s">
        <v>24</v>
      </c>
    </row>
    <row r="171" spans="1:3">
      <c r="A171" t="s">
        <v>2</v>
      </c>
      <c r="B171" t="s">
        <v>251</v>
      </c>
      <c r="C171" t="s">
        <v>24</v>
      </c>
    </row>
    <row r="172" spans="1:3">
      <c r="A172" t="s">
        <v>2</v>
      </c>
      <c r="B172" t="s">
        <v>252</v>
      </c>
      <c r="C172" t="s">
        <v>24</v>
      </c>
    </row>
    <row r="173" spans="1:3">
      <c r="A173" t="s">
        <v>2</v>
      </c>
      <c r="B173" t="s">
        <v>253</v>
      </c>
      <c r="C173" t="s">
        <v>68</v>
      </c>
    </row>
    <row r="174" spans="1:3">
      <c r="A174" t="s">
        <v>2</v>
      </c>
      <c r="B174" t="s">
        <v>254</v>
      </c>
      <c r="C174" t="s">
        <v>43</v>
      </c>
    </row>
    <row r="175" spans="1:3">
      <c r="A175" t="s">
        <v>2</v>
      </c>
      <c r="B175" t="s">
        <v>255</v>
      </c>
      <c r="C175" t="s">
        <v>8</v>
      </c>
    </row>
    <row r="176" spans="1:3">
      <c r="A176" t="s">
        <v>2</v>
      </c>
      <c r="B176" t="s">
        <v>256</v>
      </c>
      <c r="C176" t="s">
        <v>68</v>
      </c>
    </row>
    <row r="177" spans="1:3">
      <c r="A177" t="s">
        <v>2</v>
      </c>
      <c r="B177" t="s">
        <v>267</v>
      </c>
      <c r="C177" t="s">
        <v>24</v>
      </c>
    </row>
    <row r="178" spans="1:3">
      <c r="A178" t="s">
        <v>2</v>
      </c>
      <c r="B178" t="s">
        <v>268</v>
      </c>
      <c r="C178" t="s">
        <v>68</v>
      </c>
    </row>
    <row r="179" spans="1:3">
      <c r="A179" t="s">
        <v>2</v>
      </c>
      <c r="B179" t="s">
        <v>269</v>
      </c>
      <c r="C179" t="s">
        <v>68</v>
      </c>
    </row>
    <row r="180" spans="1:3">
      <c r="A180" t="s">
        <v>2</v>
      </c>
      <c r="B180" t="s">
        <v>270</v>
      </c>
      <c r="C180" t="s">
        <v>24</v>
      </c>
    </row>
    <row r="181" spans="1:3">
      <c r="A181" t="s">
        <v>1</v>
      </c>
      <c r="B181" t="s">
        <v>272</v>
      </c>
      <c r="C181" t="s">
        <v>24</v>
      </c>
    </row>
    <row r="182" spans="1:3">
      <c r="A182" t="s">
        <v>1</v>
      </c>
      <c r="B182" t="s">
        <v>273</v>
      </c>
      <c r="C182" t="s">
        <v>20</v>
      </c>
    </row>
    <row r="183" spans="1:3">
      <c r="A183" t="s">
        <v>1</v>
      </c>
      <c r="B183" t="s">
        <v>274</v>
      </c>
      <c r="C183" t="s">
        <v>24</v>
      </c>
    </row>
    <row r="184" spans="1:3">
      <c r="A184" t="s">
        <v>1</v>
      </c>
      <c r="B184" t="s">
        <v>275</v>
      </c>
      <c r="C184" t="s">
        <v>20</v>
      </c>
    </row>
    <row r="185" spans="1:3">
      <c r="A185" t="s">
        <v>1</v>
      </c>
      <c r="B185" t="s">
        <v>276</v>
      </c>
      <c r="C185" t="s">
        <v>20</v>
      </c>
    </row>
    <row r="186" spans="1:3">
      <c r="A186" t="s">
        <v>2</v>
      </c>
      <c r="B186" t="s">
        <v>277</v>
      </c>
      <c r="C186" t="s">
        <v>24</v>
      </c>
    </row>
    <row r="187" spans="1:3">
      <c r="A187" t="s">
        <v>2</v>
      </c>
      <c r="B187" t="s">
        <v>278</v>
      </c>
      <c r="C187" t="s">
        <v>24</v>
      </c>
    </row>
    <row r="188" spans="1:3">
      <c r="A188" t="s">
        <v>2</v>
      </c>
      <c r="B188" t="s">
        <v>279</v>
      </c>
      <c r="C188" t="s">
        <v>68</v>
      </c>
    </row>
    <row r="189" spans="1:3">
      <c r="A189" t="s">
        <v>2</v>
      </c>
      <c r="B189" t="s">
        <v>280</v>
      </c>
      <c r="C189" t="s">
        <v>68</v>
      </c>
    </row>
    <row r="190" spans="1:3">
      <c r="A190" t="s">
        <v>2</v>
      </c>
      <c r="B190" t="s">
        <v>281</v>
      </c>
      <c r="C190" t="s">
        <v>24</v>
      </c>
    </row>
    <row r="191" spans="1:3">
      <c r="A191" t="s">
        <v>2</v>
      </c>
      <c r="B191" t="s">
        <v>282</v>
      </c>
      <c r="C191" t="s">
        <v>8</v>
      </c>
    </row>
    <row r="192" spans="1:3">
      <c r="A192" t="s">
        <v>2</v>
      </c>
      <c r="B192" t="s">
        <v>283</v>
      </c>
      <c r="C192" t="s">
        <v>8</v>
      </c>
    </row>
    <row r="193" spans="1:3">
      <c r="A193" t="s">
        <v>2</v>
      </c>
      <c r="B193" t="s">
        <v>286</v>
      </c>
      <c r="C193" t="s">
        <v>24</v>
      </c>
    </row>
    <row r="194" spans="1:3">
      <c r="A194" t="s">
        <v>2</v>
      </c>
      <c r="B194" t="s">
        <v>287</v>
      </c>
      <c r="C194" t="s">
        <v>24</v>
      </c>
    </row>
    <row r="195" spans="1:3">
      <c r="A195" t="s">
        <v>2</v>
      </c>
      <c r="B195" t="s">
        <v>288</v>
      </c>
      <c r="C195" t="s">
        <v>68</v>
      </c>
    </row>
    <row r="196" spans="1:3">
      <c r="A196" t="s">
        <v>2</v>
      </c>
      <c r="B196" t="s">
        <v>289</v>
      </c>
      <c r="C196" t="s">
        <v>68</v>
      </c>
    </row>
    <row r="197" spans="1:3">
      <c r="A197" t="s">
        <v>2</v>
      </c>
      <c r="B197" t="s">
        <v>290</v>
      </c>
      <c r="C197" t="s">
        <v>43</v>
      </c>
    </row>
    <row r="198" spans="1:3">
      <c r="A198" t="s">
        <v>2</v>
      </c>
      <c r="B198" t="s">
        <v>292</v>
      </c>
      <c r="C198" t="s">
        <v>68</v>
      </c>
    </row>
    <row r="199" spans="1:3">
      <c r="A199" t="s">
        <v>2</v>
      </c>
      <c r="B199" t="s">
        <v>294</v>
      </c>
      <c r="C199" t="s">
        <v>20</v>
      </c>
    </row>
    <row r="200" spans="1:3">
      <c r="A200" t="s">
        <v>2</v>
      </c>
      <c r="B200" t="s">
        <v>295</v>
      </c>
      <c r="C200" t="s">
        <v>16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7"/>
  <sheetViews>
    <sheetView workbookViewId="0">
      <selection activeCell="J575" sqref="J575"/>
    </sheetView>
  </sheetViews>
  <sheetFormatPr baseColWidth="10" defaultRowHeight="15" x14ac:dyDescent="0"/>
  <cols>
    <col min="1" max="1" width="16.33203125" bestFit="1" customWidth="1"/>
    <col min="2" max="2" width="4.5" bestFit="1" customWidth="1"/>
    <col min="3" max="3" width="3.1640625" bestFit="1" customWidth="1"/>
    <col min="4" max="4" width="21.83203125" bestFit="1" customWidth="1"/>
    <col min="5" max="5" width="13.5" bestFit="1" customWidth="1"/>
  </cols>
  <sheetData>
    <row r="1" spans="1:5">
      <c r="A1" s="2" t="s">
        <v>261</v>
      </c>
      <c r="B1" s="2" t="s">
        <v>262</v>
      </c>
      <c r="C1" s="2" t="s">
        <v>263</v>
      </c>
      <c r="D1" s="2" t="s">
        <v>264</v>
      </c>
      <c r="E1" s="2" t="s">
        <v>265</v>
      </c>
    </row>
    <row r="2" spans="1:5">
      <c r="A2" t="s">
        <v>25</v>
      </c>
      <c r="B2" t="s">
        <v>1</v>
      </c>
      <c r="C2">
        <v>1</v>
      </c>
      <c r="D2" t="s">
        <v>3</v>
      </c>
      <c r="E2" t="s">
        <v>4</v>
      </c>
    </row>
    <row r="3" spans="1:5">
      <c r="A3" t="s">
        <v>25</v>
      </c>
      <c r="B3" t="s">
        <v>1</v>
      </c>
      <c r="C3">
        <v>2</v>
      </c>
      <c r="D3" t="s">
        <v>5</v>
      </c>
      <c r="E3" t="s">
        <v>6</v>
      </c>
    </row>
    <row r="4" spans="1:5">
      <c r="A4" t="s">
        <v>25</v>
      </c>
      <c r="B4" t="s">
        <v>1</v>
      </c>
      <c r="C4">
        <v>3</v>
      </c>
      <c r="D4" t="s">
        <v>7</v>
      </c>
      <c r="E4" t="s">
        <v>8</v>
      </c>
    </row>
    <row r="5" spans="1:5">
      <c r="A5" t="s">
        <v>25</v>
      </c>
      <c r="B5" t="s">
        <v>1</v>
      </c>
      <c r="C5">
        <v>4</v>
      </c>
      <c r="D5" t="s">
        <v>9</v>
      </c>
      <c r="E5" t="s">
        <v>6</v>
      </c>
    </row>
    <row r="6" spans="1:5">
      <c r="A6" t="s">
        <v>25</v>
      </c>
      <c r="B6" t="s">
        <v>1</v>
      </c>
      <c r="C6">
        <v>5</v>
      </c>
      <c r="D6" t="s">
        <v>10</v>
      </c>
      <c r="E6" t="s">
        <v>6</v>
      </c>
    </row>
    <row r="7" spans="1:5">
      <c r="A7" t="s">
        <v>25</v>
      </c>
      <c r="B7" t="s">
        <v>1</v>
      </c>
      <c r="C7">
        <v>6</v>
      </c>
      <c r="D7" t="s">
        <v>11</v>
      </c>
      <c r="E7" t="s">
        <v>8</v>
      </c>
    </row>
    <row r="8" spans="1:5">
      <c r="A8" t="s">
        <v>25</v>
      </c>
      <c r="B8" t="s">
        <v>1</v>
      </c>
      <c r="C8">
        <v>7</v>
      </c>
      <c r="D8" t="s">
        <v>12</v>
      </c>
      <c r="E8" t="s">
        <v>8</v>
      </c>
    </row>
    <row r="9" spans="1:5">
      <c r="A9" t="s">
        <v>25</v>
      </c>
      <c r="B9" t="s">
        <v>1</v>
      </c>
      <c r="C9">
        <v>8</v>
      </c>
      <c r="D9" t="s">
        <v>13</v>
      </c>
      <c r="E9" t="s">
        <v>6</v>
      </c>
    </row>
    <row r="10" spans="1:5">
      <c r="A10" t="s">
        <v>25</v>
      </c>
      <c r="B10" t="s">
        <v>1</v>
      </c>
      <c r="C10">
        <v>9</v>
      </c>
      <c r="D10" t="s">
        <v>14</v>
      </c>
      <c r="E10" t="s">
        <v>8</v>
      </c>
    </row>
    <row r="11" spans="1:5">
      <c r="A11" t="s">
        <v>25</v>
      </c>
      <c r="B11" t="s">
        <v>1</v>
      </c>
      <c r="C11">
        <v>10</v>
      </c>
      <c r="D11" t="s">
        <v>15</v>
      </c>
      <c r="E11" t="s">
        <v>16</v>
      </c>
    </row>
    <row r="12" spans="1:5">
      <c r="A12" t="s">
        <v>25</v>
      </c>
      <c r="B12" t="s">
        <v>1</v>
      </c>
      <c r="C12">
        <v>11</v>
      </c>
      <c r="D12" t="s">
        <v>17</v>
      </c>
      <c r="E12" t="s">
        <v>8</v>
      </c>
    </row>
    <row r="13" spans="1:5">
      <c r="A13" t="s">
        <v>25</v>
      </c>
      <c r="B13" t="s">
        <v>1</v>
      </c>
      <c r="C13">
        <v>12</v>
      </c>
      <c r="D13" t="s">
        <v>18</v>
      </c>
      <c r="E13" t="s">
        <v>6</v>
      </c>
    </row>
    <row r="14" spans="1:5">
      <c r="A14" t="s">
        <v>25</v>
      </c>
      <c r="B14" t="s">
        <v>1</v>
      </c>
      <c r="C14">
        <v>13</v>
      </c>
      <c r="D14" t="s">
        <v>19</v>
      </c>
      <c r="E14" t="s">
        <v>20</v>
      </c>
    </row>
    <row r="15" spans="1:5">
      <c r="A15" t="s">
        <v>25</v>
      </c>
      <c r="B15" t="s">
        <v>1</v>
      </c>
      <c r="C15">
        <v>14</v>
      </c>
      <c r="D15" t="s">
        <v>21</v>
      </c>
      <c r="E15" t="s">
        <v>16</v>
      </c>
    </row>
    <row r="16" spans="1:5">
      <c r="A16" t="s">
        <v>25</v>
      </c>
      <c r="B16" t="s">
        <v>1</v>
      </c>
      <c r="C16">
        <v>15</v>
      </c>
      <c r="D16" t="s">
        <v>22</v>
      </c>
      <c r="E16" t="s">
        <v>8</v>
      </c>
    </row>
    <row r="17" spans="1:5">
      <c r="A17" t="s">
        <v>25</v>
      </c>
      <c r="B17" t="s">
        <v>1</v>
      </c>
      <c r="C17">
        <v>16</v>
      </c>
      <c r="D17" t="s">
        <v>23</v>
      </c>
      <c r="E17" t="s">
        <v>24</v>
      </c>
    </row>
    <row r="18" spans="1:5">
      <c r="A18" t="s">
        <v>25</v>
      </c>
      <c r="B18" t="s">
        <v>2</v>
      </c>
      <c r="C18">
        <v>1</v>
      </c>
      <c r="D18" t="s">
        <v>26</v>
      </c>
      <c r="E18" t="s">
        <v>6</v>
      </c>
    </row>
    <row r="19" spans="1:5">
      <c r="A19" t="s">
        <v>25</v>
      </c>
      <c r="B19" t="s">
        <v>2</v>
      </c>
      <c r="C19">
        <v>2</v>
      </c>
      <c r="D19" t="s">
        <v>27</v>
      </c>
      <c r="E19" t="s">
        <v>6</v>
      </c>
    </row>
    <row r="20" spans="1:5">
      <c r="A20" t="s">
        <v>25</v>
      </c>
      <c r="B20" t="s">
        <v>2</v>
      </c>
      <c r="C20">
        <v>3</v>
      </c>
      <c r="D20" t="s">
        <v>28</v>
      </c>
      <c r="E20" t="s">
        <v>8</v>
      </c>
    </row>
    <row r="21" spans="1:5">
      <c r="A21" t="s">
        <v>25</v>
      </c>
      <c r="B21" t="s">
        <v>2</v>
      </c>
      <c r="C21">
        <v>4</v>
      </c>
      <c r="D21" t="s">
        <v>29</v>
      </c>
      <c r="E21" t="s">
        <v>6</v>
      </c>
    </row>
    <row r="22" spans="1:5">
      <c r="A22" t="s">
        <v>25</v>
      </c>
      <c r="B22" t="s">
        <v>2</v>
      </c>
      <c r="C22">
        <v>5</v>
      </c>
      <c r="D22" t="s">
        <v>30</v>
      </c>
      <c r="E22" t="s">
        <v>16</v>
      </c>
    </row>
    <row r="23" spans="1:5">
      <c r="A23" t="s">
        <v>25</v>
      </c>
      <c r="B23" t="s">
        <v>2</v>
      </c>
      <c r="C23">
        <v>6</v>
      </c>
      <c r="D23" t="s">
        <v>31</v>
      </c>
      <c r="E23" t="s">
        <v>6</v>
      </c>
    </row>
    <row r="24" spans="1:5">
      <c r="A24" t="s">
        <v>25</v>
      </c>
      <c r="B24" t="s">
        <v>2</v>
      </c>
      <c r="C24">
        <v>7</v>
      </c>
      <c r="D24" t="s">
        <v>32</v>
      </c>
      <c r="E24" t="s">
        <v>6</v>
      </c>
    </row>
    <row r="25" spans="1:5">
      <c r="A25" t="s">
        <v>25</v>
      </c>
      <c r="B25" t="s">
        <v>2</v>
      </c>
      <c r="C25">
        <v>8</v>
      </c>
      <c r="D25" t="s">
        <v>33</v>
      </c>
      <c r="E25" t="s">
        <v>6</v>
      </c>
    </row>
    <row r="26" spans="1:5">
      <c r="A26" t="s">
        <v>25</v>
      </c>
      <c r="B26" t="s">
        <v>2</v>
      </c>
      <c r="C26">
        <v>9</v>
      </c>
      <c r="D26" t="s">
        <v>34</v>
      </c>
      <c r="E26" t="s">
        <v>20</v>
      </c>
    </row>
    <row r="27" spans="1:5">
      <c r="A27" t="s">
        <v>25</v>
      </c>
      <c r="B27" t="s">
        <v>2</v>
      </c>
      <c r="C27">
        <v>10</v>
      </c>
      <c r="D27" t="s">
        <v>35</v>
      </c>
      <c r="E27" t="s">
        <v>8</v>
      </c>
    </row>
    <row r="28" spans="1:5">
      <c r="A28" t="s">
        <v>25</v>
      </c>
      <c r="B28" t="s">
        <v>2</v>
      </c>
      <c r="C28">
        <v>11</v>
      </c>
      <c r="D28" t="s">
        <v>36</v>
      </c>
      <c r="E28" t="s">
        <v>6</v>
      </c>
    </row>
    <row r="29" spans="1:5">
      <c r="A29" t="s">
        <v>25</v>
      </c>
      <c r="B29" t="s">
        <v>2</v>
      </c>
      <c r="C29">
        <v>12</v>
      </c>
      <c r="D29" t="s">
        <v>37</v>
      </c>
      <c r="E29" t="s">
        <v>8</v>
      </c>
    </row>
    <row r="30" spans="1:5">
      <c r="A30" t="s">
        <v>25</v>
      </c>
      <c r="B30" t="s">
        <v>2</v>
      </c>
      <c r="C30">
        <v>13</v>
      </c>
      <c r="D30" t="s">
        <v>38</v>
      </c>
      <c r="E30" t="s">
        <v>8</v>
      </c>
    </row>
    <row r="31" spans="1:5">
      <c r="A31" t="s">
        <v>25</v>
      </c>
      <c r="B31" t="s">
        <v>2</v>
      </c>
      <c r="C31">
        <v>14</v>
      </c>
      <c r="D31" t="s">
        <v>39</v>
      </c>
      <c r="E31" t="s">
        <v>8</v>
      </c>
    </row>
    <row r="32" spans="1:5">
      <c r="A32" t="s">
        <v>63</v>
      </c>
      <c r="B32" t="s">
        <v>1</v>
      </c>
      <c r="C32">
        <v>1</v>
      </c>
      <c r="D32" t="s">
        <v>40</v>
      </c>
      <c r="E32" t="s">
        <v>16</v>
      </c>
    </row>
    <row r="33" spans="1:5">
      <c r="A33" t="s">
        <v>63</v>
      </c>
      <c r="B33" t="s">
        <v>1</v>
      </c>
      <c r="C33">
        <v>2</v>
      </c>
      <c r="D33" t="s">
        <v>41</v>
      </c>
      <c r="E33" t="s">
        <v>16</v>
      </c>
    </row>
    <row r="34" spans="1:5">
      <c r="A34" t="s">
        <v>63</v>
      </c>
      <c r="B34" t="s">
        <v>1</v>
      </c>
      <c r="C34">
        <v>3</v>
      </c>
      <c r="D34" t="s">
        <v>42</v>
      </c>
      <c r="E34" t="s">
        <v>43</v>
      </c>
    </row>
    <row r="35" spans="1:5">
      <c r="A35" t="s">
        <v>63</v>
      </c>
      <c r="B35" t="s">
        <v>1</v>
      </c>
      <c r="C35">
        <v>4</v>
      </c>
      <c r="D35" t="s">
        <v>44</v>
      </c>
      <c r="E35" t="s">
        <v>24</v>
      </c>
    </row>
    <row r="36" spans="1:5">
      <c r="A36" t="s">
        <v>63</v>
      </c>
      <c r="B36" t="s">
        <v>1</v>
      </c>
      <c r="C36">
        <v>5</v>
      </c>
      <c r="D36" t="s">
        <v>5</v>
      </c>
      <c r="E36" t="s">
        <v>6</v>
      </c>
    </row>
    <row r="37" spans="1:5">
      <c r="A37" t="s">
        <v>63</v>
      </c>
      <c r="B37" t="s">
        <v>1</v>
      </c>
      <c r="C37">
        <v>6</v>
      </c>
      <c r="D37" t="s">
        <v>45</v>
      </c>
      <c r="E37" t="s">
        <v>20</v>
      </c>
    </row>
    <row r="38" spans="1:5">
      <c r="A38" t="s">
        <v>63</v>
      </c>
      <c r="B38" t="s">
        <v>1</v>
      </c>
      <c r="C38">
        <v>7</v>
      </c>
      <c r="D38" t="s">
        <v>7</v>
      </c>
      <c r="E38" t="s">
        <v>8</v>
      </c>
    </row>
    <row r="39" spans="1:5">
      <c r="A39" t="s">
        <v>63</v>
      </c>
      <c r="B39" t="s">
        <v>1</v>
      </c>
      <c r="C39">
        <v>8</v>
      </c>
      <c r="D39" t="s">
        <v>46</v>
      </c>
      <c r="E39" t="s">
        <v>8</v>
      </c>
    </row>
    <row r="40" spans="1:5">
      <c r="A40" t="s">
        <v>63</v>
      </c>
      <c r="B40" t="s">
        <v>1</v>
      </c>
      <c r="C40">
        <v>9</v>
      </c>
      <c r="D40" t="s">
        <v>9</v>
      </c>
      <c r="E40" t="s">
        <v>6</v>
      </c>
    </row>
    <row r="41" spans="1:5">
      <c r="A41" t="s">
        <v>63</v>
      </c>
      <c r="B41" t="s">
        <v>1</v>
      </c>
      <c r="C41">
        <v>10</v>
      </c>
      <c r="D41" t="s">
        <v>10</v>
      </c>
      <c r="E41" t="s">
        <v>6</v>
      </c>
    </row>
    <row r="42" spans="1:5">
      <c r="A42" t="s">
        <v>63</v>
      </c>
      <c r="B42" t="s">
        <v>1</v>
      </c>
      <c r="C42">
        <v>11</v>
      </c>
      <c r="D42" t="s">
        <v>47</v>
      </c>
      <c r="E42" t="s">
        <v>48</v>
      </c>
    </row>
    <row r="43" spans="1:5">
      <c r="A43" t="s">
        <v>63</v>
      </c>
      <c r="B43" t="s">
        <v>1</v>
      </c>
      <c r="C43">
        <v>12</v>
      </c>
      <c r="D43" t="s">
        <v>12</v>
      </c>
      <c r="E43" t="s">
        <v>8</v>
      </c>
    </row>
    <row r="44" spans="1:5">
      <c r="A44" t="s">
        <v>63</v>
      </c>
      <c r="B44" t="s">
        <v>1</v>
      </c>
      <c r="C44">
        <v>13</v>
      </c>
      <c r="D44" t="s">
        <v>49</v>
      </c>
      <c r="E44" t="s">
        <v>24</v>
      </c>
    </row>
    <row r="45" spans="1:5">
      <c r="A45" t="s">
        <v>63</v>
      </c>
      <c r="B45" t="s">
        <v>1</v>
      </c>
      <c r="C45">
        <v>14</v>
      </c>
      <c r="D45" t="s">
        <v>50</v>
      </c>
      <c r="E45" t="s">
        <v>20</v>
      </c>
    </row>
    <row r="46" spans="1:5">
      <c r="A46" t="s">
        <v>63</v>
      </c>
      <c r="B46" t="s">
        <v>1</v>
      </c>
      <c r="C46">
        <v>15</v>
      </c>
      <c r="D46" t="s">
        <v>13</v>
      </c>
      <c r="E46" t="s">
        <v>6</v>
      </c>
    </row>
    <row r="47" spans="1:5">
      <c r="A47" t="s">
        <v>63</v>
      </c>
      <c r="B47" t="s">
        <v>1</v>
      </c>
      <c r="C47">
        <v>16</v>
      </c>
      <c r="D47" t="s">
        <v>51</v>
      </c>
      <c r="E47" t="s">
        <v>16</v>
      </c>
    </row>
    <row r="48" spans="1:5">
      <c r="A48" t="s">
        <v>63</v>
      </c>
      <c r="B48" t="s">
        <v>1</v>
      </c>
      <c r="C48">
        <v>17</v>
      </c>
      <c r="D48" t="s">
        <v>15</v>
      </c>
      <c r="E48" t="s">
        <v>16</v>
      </c>
    </row>
    <row r="49" spans="1:5">
      <c r="A49" t="s">
        <v>63</v>
      </c>
      <c r="B49" t="s">
        <v>1</v>
      </c>
      <c r="C49">
        <v>18</v>
      </c>
      <c r="D49" t="s">
        <v>52</v>
      </c>
      <c r="E49" t="s">
        <v>24</v>
      </c>
    </row>
    <row r="50" spans="1:5">
      <c r="A50" t="s">
        <v>63</v>
      </c>
      <c r="B50" t="s">
        <v>1</v>
      </c>
      <c r="C50">
        <v>19</v>
      </c>
      <c r="D50" t="s">
        <v>53</v>
      </c>
      <c r="E50" t="s">
        <v>16</v>
      </c>
    </row>
    <row r="51" spans="1:5">
      <c r="A51" t="s">
        <v>63</v>
      </c>
      <c r="B51" t="s">
        <v>1</v>
      </c>
      <c r="C51">
        <v>20</v>
      </c>
      <c r="D51" t="s">
        <v>17</v>
      </c>
      <c r="E51" t="s">
        <v>8</v>
      </c>
    </row>
    <row r="52" spans="1:5">
      <c r="A52" t="s">
        <v>63</v>
      </c>
      <c r="B52" t="s">
        <v>1</v>
      </c>
      <c r="C52">
        <v>21</v>
      </c>
      <c r="D52" t="s">
        <v>54</v>
      </c>
      <c r="E52" t="s">
        <v>48</v>
      </c>
    </row>
    <row r="53" spans="1:5">
      <c r="A53" t="s">
        <v>63</v>
      </c>
      <c r="B53" t="s">
        <v>1</v>
      </c>
      <c r="C53">
        <v>22</v>
      </c>
      <c r="D53" t="s">
        <v>55</v>
      </c>
      <c r="E53" t="s">
        <v>20</v>
      </c>
    </row>
    <row r="54" spans="1:5">
      <c r="A54" t="s">
        <v>63</v>
      </c>
      <c r="B54" t="s">
        <v>1</v>
      </c>
      <c r="C54">
        <v>23</v>
      </c>
      <c r="D54" t="s">
        <v>56</v>
      </c>
      <c r="E54" t="s">
        <v>16</v>
      </c>
    </row>
    <row r="55" spans="1:5">
      <c r="A55" t="s">
        <v>63</v>
      </c>
      <c r="B55" t="s">
        <v>1</v>
      </c>
      <c r="C55">
        <v>24</v>
      </c>
      <c r="D55" t="s">
        <v>57</v>
      </c>
      <c r="E55" t="s">
        <v>48</v>
      </c>
    </row>
    <row r="56" spans="1:5">
      <c r="A56" t="s">
        <v>63</v>
      </c>
      <c r="B56" t="s">
        <v>1</v>
      </c>
      <c r="C56">
        <v>25</v>
      </c>
      <c r="D56" t="s">
        <v>18</v>
      </c>
      <c r="E56" t="s">
        <v>6</v>
      </c>
    </row>
    <row r="57" spans="1:5">
      <c r="A57" t="s">
        <v>63</v>
      </c>
      <c r="B57" t="s">
        <v>1</v>
      </c>
      <c r="C57">
        <v>26</v>
      </c>
      <c r="D57" t="s">
        <v>19</v>
      </c>
      <c r="E57" t="s">
        <v>20</v>
      </c>
    </row>
    <row r="58" spans="1:5">
      <c r="A58" t="s">
        <v>63</v>
      </c>
      <c r="B58" t="s">
        <v>1</v>
      </c>
      <c r="C58">
        <v>27</v>
      </c>
      <c r="D58" t="s">
        <v>58</v>
      </c>
      <c r="E58" t="s">
        <v>20</v>
      </c>
    </row>
    <row r="59" spans="1:5">
      <c r="A59" t="s">
        <v>63</v>
      </c>
      <c r="B59" t="s">
        <v>1</v>
      </c>
      <c r="C59">
        <v>28</v>
      </c>
      <c r="D59" t="s">
        <v>59</v>
      </c>
      <c r="E59" t="s">
        <v>8</v>
      </c>
    </row>
    <row r="60" spans="1:5">
      <c r="A60" t="s">
        <v>63</v>
      </c>
      <c r="B60" t="s">
        <v>1</v>
      </c>
      <c r="C60">
        <v>29</v>
      </c>
      <c r="D60" t="s">
        <v>60</v>
      </c>
      <c r="E60" t="s">
        <v>61</v>
      </c>
    </row>
    <row r="61" spans="1:5">
      <c r="A61" t="s">
        <v>63</v>
      </c>
      <c r="B61" t="s">
        <v>1</v>
      </c>
      <c r="C61">
        <v>30</v>
      </c>
      <c r="D61" t="s">
        <v>22</v>
      </c>
      <c r="E61" t="s">
        <v>8</v>
      </c>
    </row>
    <row r="62" spans="1:5">
      <c r="A62" t="s">
        <v>63</v>
      </c>
      <c r="B62" t="s">
        <v>1</v>
      </c>
      <c r="C62">
        <v>31</v>
      </c>
      <c r="D62" t="s">
        <v>62</v>
      </c>
      <c r="E62" t="s">
        <v>61</v>
      </c>
    </row>
    <row r="63" spans="1:5">
      <c r="A63" t="s">
        <v>63</v>
      </c>
      <c r="B63" t="s">
        <v>2</v>
      </c>
      <c r="C63">
        <v>1</v>
      </c>
      <c r="D63" t="s">
        <v>64</v>
      </c>
      <c r="E63" t="s">
        <v>48</v>
      </c>
    </row>
    <row r="64" spans="1:5">
      <c r="A64" t="s">
        <v>63</v>
      </c>
      <c r="B64" t="s">
        <v>2</v>
      </c>
      <c r="C64">
        <v>2</v>
      </c>
      <c r="D64" t="s">
        <v>26</v>
      </c>
      <c r="E64" t="s">
        <v>6</v>
      </c>
    </row>
    <row r="65" spans="1:5">
      <c r="A65" t="s">
        <v>63</v>
      </c>
      <c r="B65" t="s">
        <v>2</v>
      </c>
      <c r="C65">
        <v>3</v>
      </c>
      <c r="D65" t="s">
        <v>65</v>
      </c>
      <c r="E65" t="s">
        <v>66</v>
      </c>
    </row>
    <row r="66" spans="1:5">
      <c r="A66" t="s">
        <v>63</v>
      </c>
      <c r="B66" t="s">
        <v>2</v>
      </c>
      <c r="C66">
        <v>4</v>
      </c>
      <c r="D66" t="s">
        <v>42</v>
      </c>
      <c r="E66" t="s">
        <v>43</v>
      </c>
    </row>
    <row r="67" spans="1:5">
      <c r="A67" t="s">
        <v>63</v>
      </c>
      <c r="B67" t="s">
        <v>2</v>
      </c>
      <c r="C67">
        <v>5</v>
      </c>
      <c r="D67" t="s">
        <v>67</v>
      </c>
      <c r="E67" t="s">
        <v>68</v>
      </c>
    </row>
    <row r="68" spans="1:5">
      <c r="A68" t="s">
        <v>63</v>
      </c>
      <c r="B68" t="s">
        <v>2</v>
      </c>
      <c r="C68">
        <v>6</v>
      </c>
      <c r="D68" t="s">
        <v>69</v>
      </c>
      <c r="E68" t="s">
        <v>48</v>
      </c>
    </row>
    <row r="69" spans="1:5">
      <c r="A69" t="s">
        <v>63</v>
      </c>
      <c r="B69" t="s">
        <v>2</v>
      </c>
      <c r="C69">
        <v>7</v>
      </c>
      <c r="D69" t="s">
        <v>70</v>
      </c>
      <c r="E69" t="s">
        <v>68</v>
      </c>
    </row>
    <row r="70" spans="1:5">
      <c r="A70" t="s">
        <v>63</v>
      </c>
      <c r="B70" t="s">
        <v>2</v>
      </c>
      <c r="C70">
        <v>8</v>
      </c>
      <c r="D70" t="s">
        <v>71</v>
      </c>
      <c r="E70" t="s">
        <v>61</v>
      </c>
    </row>
    <row r="71" spans="1:5">
      <c r="A71" t="s">
        <v>63</v>
      </c>
      <c r="B71" t="s">
        <v>2</v>
      </c>
      <c r="C71">
        <v>9</v>
      </c>
      <c r="D71" t="s">
        <v>72</v>
      </c>
      <c r="E71" t="s">
        <v>6</v>
      </c>
    </row>
    <row r="72" spans="1:5">
      <c r="A72" t="s">
        <v>63</v>
      </c>
      <c r="B72" t="s">
        <v>2</v>
      </c>
      <c r="C72">
        <v>10</v>
      </c>
      <c r="D72" t="s">
        <v>73</v>
      </c>
      <c r="E72" t="s">
        <v>16</v>
      </c>
    </row>
    <row r="73" spans="1:5">
      <c r="A73" t="s">
        <v>63</v>
      </c>
      <c r="B73" t="s">
        <v>2</v>
      </c>
      <c r="C73">
        <v>11</v>
      </c>
      <c r="D73" t="s">
        <v>74</v>
      </c>
      <c r="E73" t="s">
        <v>43</v>
      </c>
    </row>
    <row r="74" spans="1:5">
      <c r="A74" t="s">
        <v>63</v>
      </c>
      <c r="B74" t="s">
        <v>2</v>
      </c>
      <c r="C74">
        <v>12</v>
      </c>
      <c r="D74" t="s">
        <v>75</v>
      </c>
      <c r="E74" t="s">
        <v>43</v>
      </c>
    </row>
    <row r="75" spans="1:5">
      <c r="A75" t="s">
        <v>63</v>
      </c>
      <c r="B75" t="s">
        <v>2</v>
      </c>
      <c r="C75">
        <v>13</v>
      </c>
      <c r="D75" t="s">
        <v>76</v>
      </c>
      <c r="E75" t="s">
        <v>43</v>
      </c>
    </row>
    <row r="76" spans="1:5">
      <c r="A76" t="s">
        <v>63</v>
      </c>
      <c r="B76" t="s">
        <v>2</v>
      </c>
      <c r="C76">
        <v>14</v>
      </c>
      <c r="D76" t="s">
        <v>77</v>
      </c>
      <c r="E76" t="s">
        <v>20</v>
      </c>
    </row>
    <row r="77" spans="1:5">
      <c r="A77" t="s">
        <v>63</v>
      </c>
      <c r="B77" t="s">
        <v>2</v>
      </c>
      <c r="C77">
        <v>15</v>
      </c>
      <c r="D77" t="s">
        <v>30</v>
      </c>
      <c r="E77" t="s">
        <v>16</v>
      </c>
    </row>
    <row r="78" spans="1:5">
      <c r="A78" t="s">
        <v>63</v>
      </c>
      <c r="B78" t="s">
        <v>2</v>
      </c>
      <c r="C78">
        <v>16</v>
      </c>
      <c r="D78" t="s">
        <v>78</v>
      </c>
      <c r="E78" t="s">
        <v>8</v>
      </c>
    </row>
    <row r="79" spans="1:5">
      <c r="A79" t="s">
        <v>63</v>
      </c>
      <c r="B79" t="s">
        <v>2</v>
      </c>
      <c r="C79">
        <v>17</v>
      </c>
      <c r="D79" t="s">
        <v>79</v>
      </c>
      <c r="E79" t="s">
        <v>68</v>
      </c>
    </row>
    <row r="80" spans="1:5">
      <c r="A80" t="s">
        <v>63</v>
      </c>
      <c r="B80" t="s">
        <v>2</v>
      </c>
      <c r="C80">
        <v>18</v>
      </c>
      <c r="D80" t="s">
        <v>80</v>
      </c>
      <c r="E80" t="s">
        <v>8</v>
      </c>
    </row>
    <row r="81" spans="1:5">
      <c r="A81" t="s">
        <v>63</v>
      </c>
      <c r="B81" t="s">
        <v>2</v>
      </c>
      <c r="C81">
        <v>19</v>
      </c>
      <c r="D81" t="s">
        <v>81</v>
      </c>
      <c r="E81" t="s">
        <v>61</v>
      </c>
    </row>
    <row r="82" spans="1:5">
      <c r="A82" t="s">
        <v>63</v>
      </c>
      <c r="B82" t="s">
        <v>2</v>
      </c>
      <c r="C82">
        <v>20</v>
      </c>
      <c r="D82" t="s">
        <v>82</v>
      </c>
      <c r="E82" t="s">
        <v>83</v>
      </c>
    </row>
    <row r="83" spans="1:5">
      <c r="A83" t="s">
        <v>63</v>
      </c>
      <c r="B83" t="s">
        <v>2</v>
      </c>
      <c r="C83">
        <v>21</v>
      </c>
      <c r="D83" t="s">
        <v>33</v>
      </c>
      <c r="E83" t="s">
        <v>6</v>
      </c>
    </row>
    <row r="84" spans="1:5">
      <c r="A84" t="s">
        <v>63</v>
      </c>
      <c r="B84" t="s">
        <v>2</v>
      </c>
      <c r="C84">
        <v>22</v>
      </c>
      <c r="D84" t="s">
        <v>84</v>
      </c>
      <c r="E84" t="s">
        <v>85</v>
      </c>
    </row>
    <row r="85" spans="1:5">
      <c r="A85" t="s">
        <v>63</v>
      </c>
      <c r="B85" t="s">
        <v>2</v>
      </c>
      <c r="C85">
        <v>23</v>
      </c>
      <c r="D85" t="s">
        <v>86</v>
      </c>
      <c r="E85" t="s">
        <v>43</v>
      </c>
    </row>
    <row r="86" spans="1:5">
      <c r="A86" t="s">
        <v>63</v>
      </c>
      <c r="B86" t="s">
        <v>2</v>
      </c>
      <c r="C86">
        <v>24</v>
      </c>
      <c r="D86" t="s">
        <v>87</v>
      </c>
      <c r="E86" t="s">
        <v>16</v>
      </c>
    </row>
    <row r="87" spans="1:5">
      <c r="A87" t="s">
        <v>63</v>
      </c>
      <c r="B87" t="s">
        <v>2</v>
      </c>
      <c r="C87">
        <v>25</v>
      </c>
      <c r="D87" t="s">
        <v>88</v>
      </c>
      <c r="E87" t="s">
        <v>8</v>
      </c>
    </row>
    <row r="88" spans="1:5">
      <c r="A88" t="s">
        <v>63</v>
      </c>
      <c r="B88" t="s">
        <v>2</v>
      </c>
      <c r="C88">
        <v>26</v>
      </c>
      <c r="D88" t="s">
        <v>89</v>
      </c>
      <c r="E88" t="s">
        <v>61</v>
      </c>
    </row>
    <row r="89" spans="1:5">
      <c r="A89" t="s">
        <v>63</v>
      </c>
      <c r="B89" t="s">
        <v>2</v>
      </c>
      <c r="C89">
        <v>27</v>
      </c>
      <c r="D89" t="s">
        <v>90</v>
      </c>
      <c r="E89" t="s">
        <v>20</v>
      </c>
    </row>
    <row r="90" spans="1:5">
      <c r="A90" t="s">
        <v>63</v>
      </c>
      <c r="B90" t="s">
        <v>2</v>
      </c>
      <c r="C90">
        <v>28</v>
      </c>
      <c r="D90" t="s">
        <v>91</v>
      </c>
      <c r="E90" t="s">
        <v>6</v>
      </c>
    </row>
    <row r="91" spans="1:5">
      <c r="A91" t="s">
        <v>63</v>
      </c>
      <c r="B91" t="s">
        <v>2</v>
      </c>
      <c r="C91">
        <v>29</v>
      </c>
      <c r="D91" t="s">
        <v>92</v>
      </c>
      <c r="E91" t="s">
        <v>48</v>
      </c>
    </row>
    <row r="92" spans="1:5">
      <c r="A92" t="s">
        <v>63</v>
      </c>
      <c r="B92" t="s">
        <v>2</v>
      </c>
      <c r="C92">
        <v>30</v>
      </c>
      <c r="D92" t="s">
        <v>93</v>
      </c>
      <c r="E92" t="s">
        <v>6</v>
      </c>
    </row>
    <row r="93" spans="1:5">
      <c r="A93" t="s">
        <v>63</v>
      </c>
      <c r="B93" t="s">
        <v>2</v>
      </c>
      <c r="C93">
        <v>31</v>
      </c>
      <c r="D93" t="s">
        <v>94</v>
      </c>
      <c r="E93" t="s">
        <v>20</v>
      </c>
    </row>
    <row r="94" spans="1:5">
      <c r="A94" t="s">
        <v>63</v>
      </c>
      <c r="B94" t="s">
        <v>2</v>
      </c>
      <c r="C94">
        <v>32</v>
      </c>
      <c r="D94" t="s">
        <v>95</v>
      </c>
      <c r="E94" t="s">
        <v>96</v>
      </c>
    </row>
    <row r="95" spans="1:5">
      <c r="A95" t="s">
        <v>63</v>
      </c>
      <c r="B95" t="s">
        <v>2</v>
      </c>
      <c r="C95">
        <v>33</v>
      </c>
      <c r="D95" t="s">
        <v>97</v>
      </c>
      <c r="E95" t="s">
        <v>68</v>
      </c>
    </row>
    <row r="96" spans="1:5">
      <c r="A96" t="s">
        <v>63</v>
      </c>
      <c r="B96" t="s">
        <v>2</v>
      </c>
      <c r="C96">
        <v>34</v>
      </c>
      <c r="D96" t="s">
        <v>98</v>
      </c>
      <c r="E96" t="s">
        <v>61</v>
      </c>
    </row>
    <row r="97" spans="1:5">
      <c r="A97" t="s">
        <v>63</v>
      </c>
      <c r="B97" t="s">
        <v>2</v>
      </c>
      <c r="C97">
        <v>35</v>
      </c>
      <c r="D97" t="s">
        <v>99</v>
      </c>
      <c r="E97" t="s">
        <v>43</v>
      </c>
    </row>
    <row r="98" spans="1:5">
      <c r="A98" t="s">
        <v>63</v>
      </c>
      <c r="B98" t="s">
        <v>2</v>
      </c>
      <c r="C98">
        <v>36</v>
      </c>
      <c r="D98" t="s">
        <v>100</v>
      </c>
      <c r="E98" t="s">
        <v>16</v>
      </c>
    </row>
    <row r="99" spans="1:5">
      <c r="A99" t="s">
        <v>63</v>
      </c>
      <c r="B99" t="s">
        <v>2</v>
      </c>
      <c r="C99">
        <v>37</v>
      </c>
      <c r="D99" t="s">
        <v>101</v>
      </c>
      <c r="E99" t="s">
        <v>8</v>
      </c>
    </row>
    <row r="100" spans="1:5">
      <c r="A100" t="s">
        <v>63</v>
      </c>
      <c r="B100" t="s">
        <v>2</v>
      </c>
      <c r="C100">
        <v>38</v>
      </c>
      <c r="D100" t="s">
        <v>39</v>
      </c>
      <c r="E100" t="s">
        <v>8</v>
      </c>
    </row>
    <row r="101" spans="1:5">
      <c r="A101" t="s">
        <v>106</v>
      </c>
      <c r="B101" t="s">
        <v>1</v>
      </c>
      <c r="C101">
        <v>1</v>
      </c>
      <c r="D101" t="s">
        <v>40</v>
      </c>
      <c r="E101" t="s">
        <v>16</v>
      </c>
    </row>
    <row r="102" spans="1:5">
      <c r="A102" t="s">
        <v>106</v>
      </c>
      <c r="B102" t="s">
        <v>1</v>
      </c>
      <c r="C102">
        <v>2</v>
      </c>
      <c r="D102" t="s">
        <v>102</v>
      </c>
      <c r="E102" t="s">
        <v>61</v>
      </c>
    </row>
    <row r="103" spans="1:5">
      <c r="A103" t="s">
        <v>106</v>
      </c>
      <c r="B103" t="s">
        <v>1</v>
      </c>
      <c r="C103">
        <v>3</v>
      </c>
      <c r="D103" t="s">
        <v>46</v>
      </c>
      <c r="E103" t="s">
        <v>8</v>
      </c>
    </row>
    <row r="104" spans="1:5">
      <c r="A104" t="s">
        <v>106</v>
      </c>
      <c r="B104" t="s">
        <v>1</v>
      </c>
      <c r="C104">
        <v>4</v>
      </c>
      <c r="D104" t="s">
        <v>9</v>
      </c>
      <c r="E104" t="s">
        <v>6</v>
      </c>
    </row>
    <row r="105" spans="1:5">
      <c r="A105" t="s">
        <v>106</v>
      </c>
      <c r="B105" t="s">
        <v>1</v>
      </c>
      <c r="C105">
        <v>5</v>
      </c>
      <c r="D105" t="s">
        <v>10</v>
      </c>
      <c r="E105" t="s">
        <v>6</v>
      </c>
    </row>
    <row r="106" spans="1:5">
      <c r="A106" t="s">
        <v>106</v>
      </c>
      <c r="B106" t="s">
        <v>1</v>
      </c>
      <c r="C106">
        <v>6</v>
      </c>
      <c r="D106" t="s">
        <v>50</v>
      </c>
      <c r="E106" t="s">
        <v>20</v>
      </c>
    </row>
    <row r="107" spans="1:5">
      <c r="A107" t="s">
        <v>106</v>
      </c>
      <c r="B107" t="s">
        <v>1</v>
      </c>
      <c r="C107">
        <v>7</v>
      </c>
      <c r="D107" t="s">
        <v>13</v>
      </c>
      <c r="E107" t="s">
        <v>6</v>
      </c>
    </row>
    <row r="108" spans="1:5">
      <c r="A108" t="s">
        <v>106</v>
      </c>
      <c r="B108" t="s">
        <v>1</v>
      </c>
      <c r="C108">
        <v>8</v>
      </c>
      <c r="D108" t="s">
        <v>14</v>
      </c>
      <c r="E108" t="s">
        <v>8</v>
      </c>
    </row>
    <row r="109" spans="1:5">
      <c r="A109" t="s">
        <v>106</v>
      </c>
      <c r="B109" t="s">
        <v>1</v>
      </c>
      <c r="C109">
        <v>9</v>
      </c>
      <c r="D109" t="s">
        <v>15</v>
      </c>
      <c r="E109" t="s">
        <v>16</v>
      </c>
    </row>
    <row r="110" spans="1:5">
      <c r="A110" t="s">
        <v>106</v>
      </c>
      <c r="B110" t="s">
        <v>1</v>
      </c>
      <c r="C110">
        <v>10</v>
      </c>
      <c r="D110" t="s">
        <v>103</v>
      </c>
      <c r="E110" t="s">
        <v>61</v>
      </c>
    </row>
    <row r="111" spans="1:5">
      <c r="A111" t="s">
        <v>106</v>
      </c>
      <c r="B111" t="s">
        <v>1</v>
      </c>
      <c r="C111">
        <v>11</v>
      </c>
      <c r="D111" t="s">
        <v>17</v>
      </c>
      <c r="E111" t="s">
        <v>8</v>
      </c>
    </row>
    <row r="112" spans="1:5">
      <c r="A112" t="s">
        <v>106</v>
      </c>
      <c r="B112" t="s">
        <v>1</v>
      </c>
      <c r="C112">
        <v>12</v>
      </c>
      <c r="D112" t="s">
        <v>104</v>
      </c>
      <c r="E112" t="s">
        <v>16</v>
      </c>
    </row>
    <row r="113" spans="1:5">
      <c r="A113" t="s">
        <v>106</v>
      </c>
      <c r="B113" t="s">
        <v>1</v>
      </c>
      <c r="C113">
        <v>13</v>
      </c>
      <c r="D113" t="s">
        <v>55</v>
      </c>
      <c r="E113" t="s">
        <v>20</v>
      </c>
    </row>
    <row r="114" spans="1:5">
      <c r="A114" t="s">
        <v>106</v>
      </c>
      <c r="B114" t="s">
        <v>1</v>
      </c>
      <c r="C114">
        <v>14</v>
      </c>
      <c r="D114" t="s">
        <v>19</v>
      </c>
      <c r="E114" t="s">
        <v>20</v>
      </c>
    </row>
    <row r="115" spans="1:5">
      <c r="A115" t="s">
        <v>106</v>
      </c>
      <c r="B115" t="s">
        <v>1</v>
      </c>
      <c r="C115">
        <v>15</v>
      </c>
      <c r="D115" t="s">
        <v>58</v>
      </c>
      <c r="E115" t="s">
        <v>20</v>
      </c>
    </row>
    <row r="116" spans="1:5">
      <c r="A116" t="s">
        <v>106</v>
      </c>
      <c r="B116" t="s">
        <v>1</v>
      </c>
      <c r="C116">
        <v>16</v>
      </c>
      <c r="D116" t="s">
        <v>59</v>
      </c>
      <c r="E116" t="s">
        <v>8</v>
      </c>
    </row>
    <row r="117" spans="1:5">
      <c r="A117" t="s">
        <v>106</v>
      </c>
      <c r="B117" t="s">
        <v>1</v>
      </c>
      <c r="C117">
        <v>17</v>
      </c>
      <c r="D117" t="s">
        <v>60</v>
      </c>
      <c r="E117" t="s">
        <v>61</v>
      </c>
    </row>
    <row r="118" spans="1:5">
      <c r="A118" t="s">
        <v>106</v>
      </c>
      <c r="B118" t="s">
        <v>1</v>
      </c>
      <c r="C118">
        <v>18</v>
      </c>
      <c r="D118" t="s">
        <v>105</v>
      </c>
      <c r="E118" t="s">
        <v>61</v>
      </c>
    </row>
    <row r="119" spans="1:5">
      <c r="A119" t="s">
        <v>106</v>
      </c>
      <c r="B119" t="s">
        <v>1</v>
      </c>
      <c r="C119">
        <v>19</v>
      </c>
      <c r="D119" t="s">
        <v>62</v>
      </c>
      <c r="E119" t="s">
        <v>61</v>
      </c>
    </row>
    <row r="120" spans="1:5">
      <c r="A120" t="s">
        <v>106</v>
      </c>
      <c r="B120" t="s">
        <v>2</v>
      </c>
      <c r="C120">
        <v>1</v>
      </c>
      <c r="D120" t="s">
        <v>107</v>
      </c>
      <c r="E120" t="s">
        <v>66</v>
      </c>
    </row>
    <row r="121" spans="1:5">
      <c r="A121" t="s">
        <v>106</v>
      </c>
      <c r="B121" t="s">
        <v>2</v>
      </c>
      <c r="C121">
        <v>2</v>
      </c>
      <c r="D121" t="s">
        <v>108</v>
      </c>
      <c r="E121" t="s">
        <v>6</v>
      </c>
    </row>
    <row r="122" spans="1:5">
      <c r="A122" t="s">
        <v>106</v>
      </c>
      <c r="B122" t="s">
        <v>2</v>
      </c>
      <c r="C122">
        <v>3</v>
      </c>
      <c r="D122" t="s">
        <v>70</v>
      </c>
      <c r="E122" t="s">
        <v>68</v>
      </c>
    </row>
    <row r="123" spans="1:5">
      <c r="A123" t="s">
        <v>106</v>
      </c>
      <c r="B123" t="s">
        <v>2</v>
      </c>
      <c r="C123">
        <v>4</v>
      </c>
      <c r="D123" t="s">
        <v>109</v>
      </c>
      <c r="E123" t="s">
        <v>20</v>
      </c>
    </row>
    <row r="124" spans="1:5">
      <c r="A124" t="s">
        <v>106</v>
      </c>
      <c r="B124" t="s">
        <v>2</v>
      </c>
      <c r="C124">
        <v>5</v>
      </c>
      <c r="D124" t="s">
        <v>110</v>
      </c>
      <c r="E124" t="s">
        <v>61</v>
      </c>
    </row>
    <row r="125" spans="1:5">
      <c r="A125" t="s">
        <v>106</v>
      </c>
      <c r="B125" t="s">
        <v>2</v>
      </c>
      <c r="C125">
        <v>6</v>
      </c>
      <c r="D125" t="s">
        <v>27</v>
      </c>
      <c r="E125" t="s">
        <v>6</v>
      </c>
    </row>
    <row r="126" spans="1:5">
      <c r="A126" t="s">
        <v>106</v>
      </c>
      <c r="B126" t="s">
        <v>2</v>
      </c>
      <c r="C126">
        <v>7</v>
      </c>
      <c r="D126" t="s">
        <v>72</v>
      </c>
      <c r="E126" t="s">
        <v>6</v>
      </c>
    </row>
    <row r="127" spans="1:5">
      <c r="A127" t="s">
        <v>106</v>
      </c>
      <c r="B127" t="s">
        <v>2</v>
      </c>
      <c r="C127">
        <v>8</v>
      </c>
      <c r="D127" t="s">
        <v>111</v>
      </c>
      <c r="E127" t="s">
        <v>6</v>
      </c>
    </row>
    <row r="128" spans="1:5">
      <c r="A128" t="s">
        <v>106</v>
      </c>
      <c r="B128" t="s">
        <v>2</v>
      </c>
      <c r="C128">
        <v>9</v>
      </c>
      <c r="D128" t="s">
        <v>112</v>
      </c>
      <c r="E128" t="s">
        <v>61</v>
      </c>
    </row>
    <row r="129" spans="1:5">
      <c r="A129" t="s">
        <v>106</v>
      </c>
      <c r="B129" t="s">
        <v>2</v>
      </c>
      <c r="C129">
        <v>10</v>
      </c>
      <c r="D129" t="s">
        <v>113</v>
      </c>
      <c r="E129" t="s">
        <v>66</v>
      </c>
    </row>
    <row r="130" spans="1:5">
      <c r="A130" t="s">
        <v>106</v>
      </c>
      <c r="B130" t="s">
        <v>2</v>
      </c>
      <c r="C130">
        <v>11</v>
      </c>
      <c r="D130" t="s">
        <v>114</v>
      </c>
      <c r="E130" t="s">
        <v>20</v>
      </c>
    </row>
    <row r="131" spans="1:5">
      <c r="A131" t="s">
        <v>106</v>
      </c>
      <c r="B131" t="s">
        <v>2</v>
      </c>
      <c r="C131">
        <v>12</v>
      </c>
      <c r="D131" t="s">
        <v>77</v>
      </c>
      <c r="E131" t="s">
        <v>20</v>
      </c>
    </row>
    <row r="132" spans="1:5">
      <c r="A132" t="s">
        <v>106</v>
      </c>
      <c r="B132" t="s">
        <v>2</v>
      </c>
      <c r="C132">
        <v>13</v>
      </c>
      <c r="D132" t="s">
        <v>78</v>
      </c>
      <c r="E132" t="s">
        <v>8</v>
      </c>
    </row>
    <row r="133" spans="1:5">
      <c r="A133" t="s">
        <v>106</v>
      </c>
      <c r="B133" t="s">
        <v>2</v>
      </c>
      <c r="C133">
        <v>14</v>
      </c>
      <c r="D133" t="s">
        <v>79</v>
      </c>
      <c r="E133" t="s">
        <v>68</v>
      </c>
    </row>
    <row r="134" spans="1:5">
      <c r="A134" t="s">
        <v>106</v>
      </c>
      <c r="B134" t="s">
        <v>2</v>
      </c>
      <c r="C134">
        <v>15</v>
      </c>
      <c r="D134" t="s">
        <v>80</v>
      </c>
      <c r="E134" t="s">
        <v>8</v>
      </c>
    </row>
    <row r="135" spans="1:5">
      <c r="A135" t="s">
        <v>106</v>
      </c>
      <c r="B135" t="s">
        <v>2</v>
      </c>
      <c r="C135">
        <v>16</v>
      </c>
      <c r="D135" t="s">
        <v>32</v>
      </c>
      <c r="E135" t="s">
        <v>6</v>
      </c>
    </row>
    <row r="136" spans="1:5">
      <c r="A136" t="s">
        <v>106</v>
      </c>
      <c r="B136" t="s">
        <v>2</v>
      </c>
      <c r="C136">
        <v>17</v>
      </c>
      <c r="D136" t="s">
        <v>115</v>
      </c>
      <c r="E136" t="s">
        <v>68</v>
      </c>
    </row>
    <row r="137" spans="1:5">
      <c r="A137" t="s">
        <v>106</v>
      </c>
      <c r="B137" t="s">
        <v>2</v>
      </c>
      <c r="C137">
        <v>18</v>
      </c>
      <c r="D137" t="s">
        <v>82</v>
      </c>
      <c r="E137" t="s">
        <v>83</v>
      </c>
    </row>
    <row r="138" spans="1:5">
      <c r="A138" t="s">
        <v>106</v>
      </c>
      <c r="B138" t="s">
        <v>2</v>
      </c>
      <c r="C138">
        <v>19</v>
      </c>
      <c r="D138" t="s">
        <v>34</v>
      </c>
      <c r="E138" t="s">
        <v>20</v>
      </c>
    </row>
    <row r="139" spans="1:5">
      <c r="A139" t="s">
        <v>106</v>
      </c>
      <c r="B139" t="s">
        <v>2</v>
      </c>
      <c r="C139">
        <v>20</v>
      </c>
      <c r="D139" t="s">
        <v>91</v>
      </c>
      <c r="E139" t="s">
        <v>6</v>
      </c>
    </row>
    <row r="140" spans="1:5">
      <c r="A140" t="s">
        <v>106</v>
      </c>
      <c r="B140" t="s">
        <v>2</v>
      </c>
      <c r="C140">
        <v>21</v>
      </c>
      <c r="D140" t="s">
        <v>94</v>
      </c>
      <c r="E140" t="s">
        <v>20</v>
      </c>
    </row>
    <row r="141" spans="1:5">
      <c r="A141" t="s">
        <v>106</v>
      </c>
      <c r="B141" t="s">
        <v>2</v>
      </c>
      <c r="C141">
        <v>22</v>
      </c>
      <c r="D141" t="s">
        <v>116</v>
      </c>
      <c r="E141" t="s">
        <v>8</v>
      </c>
    </row>
    <row r="142" spans="1:5">
      <c r="A142" t="s">
        <v>106</v>
      </c>
      <c r="B142" t="s">
        <v>2</v>
      </c>
      <c r="C142">
        <v>23</v>
      </c>
      <c r="D142" t="s">
        <v>100</v>
      </c>
      <c r="E142" t="s">
        <v>16</v>
      </c>
    </row>
    <row r="143" spans="1:5">
      <c r="A143" t="s">
        <v>106</v>
      </c>
      <c r="B143" t="s">
        <v>2</v>
      </c>
      <c r="C143">
        <v>24</v>
      </c>
      <c r="D143" t="s">
        <v>117</v>
      </c>
      <c r="E143" t="s">
        <v>68</v>
      </c>
    </row>
    <row r="144" spans="1:5">
      <c r="A144" t="s">
        <v>106</v>
      </c>
      <c r="B144" t="s">
        <v>2</v>
      </c>
      <c r="C144">
        <v>25</v>
      </c>
      <c r="D144" t="s">
        <v>101</v>
      </c>
      <c r="E144" t="s">
        <v>8</v>
      </c>
    </row>
    <row r="145" spans="1:5">
      <c r="A145" t="s">
        <v>118</v>
      </c>
      <c r="B145" t="s">
        <v>1</v>
      </c>
      <c r="C145">
        <v>1</v>
      </c>
      <c r="D145" t="s">
        <v>40</v>
      </c>
      <c r="E145" t="s">
        <v>16</v>
      </c>
    </row>
    <row r="146" spans="1:5">
      <c r="A146" t="s">
        <v>118</v>
      </c>
      <c r="B146" t="s">
        <v>1</v>
      </c>
      <c r="C146">
        <v>2</v>
      </c>
      <c r="D146" t="s">
        <v>41</v>
      </c>
      <c r="E146" t="s">
        <v>16</v>
      </c>
    </row>
    <row r="147" spans="1:5">
      <c r="A147" t="s">
        <v>118</v>
      </c>
      <c r="B147" t="s">
        <v>1</v>
      </c>
      <c r="C147">
        <v>3</v>
      </c>
      <c r="D147" t="s">
        <v>119</v>
      </c>
      <c r="E147" t="s">
        <v>24</v>
      </c>
    </row>
    <row r="148" spans="1:5">
      <c r="A148" t="s">
        <v>118</v>
      </c>
      <c r="B148" t="s">
        <v>1</v>
      </c>
      <c r="C148">
        <v>4</v>
      </c>
      <c r="D148" t="s">
        <v>45</v>
      </c>
      <c r="E148" t="s">
        <v>20</v>
      </c>
    </row>
    <row r="149" spans="1:5">
      <c r="A149" t="s">
        <v>118</v>
      </c>
      <c r="B149" t="s">
        <v>1</v>
      </c>
      <c r="C149">
        <v>5</v>
      </c>
      <c r="D149" t="s">
        <v>102</v>
      </c>
      <c r="E149" t="s">
        <v>61</v>
      </c>
    </row>
    <row r="150" spans="1:5">
      <c r="A150" t="s">
        <v>118</v>
      </c>
      <c r="B150" t="s">
        <v>1</v>
      </c>
      <c r="C150">
        <v>6</v>
      </c>
      <c r="D150" t="s">
        <v>46</v>
      </c>
      <c r="E150" t="s">
        <v>8</v>
      </c>
    </row>
    <row r="151" spans="1:5">
      <c r="A151" t="s">
        <v>118</v>
      </c>
      <c r="B151" t="s">
        <v>1</v>
      </c>
      <c r="C151">
        <v>7</v>
      </c>
      <c r="D151" t="s">
        <v>10</v>
      </c>
      <c r="E151" t="s">
        <v>6</v>
      </c>
    </row>
    <row r="152" spans="1:5">
      <c r="A152" t="s">
        <v>118</v>
      </c>
      <c r="B152" t="s">
        <v>1</v>
      </c>
      <c r="C152">
        <v>8</v>
      </c>
      <c r="D152" t="s">
        <v>47</v>
      </c>
      <c r="E152" t="s">
        <v>48</v>
      </c>
    </row>
    <row r="153" spans="1:5">
      <c r="A153" t="s">
        <v>118</v>
      </c>
      <c r="B153" t="s">
        <v>1</v>
      </c>
      <c r="C153">
        <v>9</v>
      </c>
      <c r="D153" t="s">
        <v>50</v>
      </c>
      <c r="E153" t="s">
        <v>20</v>
      </c>
    </row>
    <row r="154" spans="1:5">
      <c r="A154" t="s">
        <v>118</v>
      </c>
      <c r="B154" t="s">
        <v>1</v>
      </c>
      <c r="C154">
        <v>10</v>
      </c>
      <c r="D154" t="s">
        <v>53</v>
      </c>
      <c r="E154" t="s">
        <v>16</v>
      </c>
    </row>
    <row r="155" spans="1:5">
      <c r="A155" t="s">
        <v>118</v>
      </c>
      <c r="B155" t="s">
        <v>1</v>
      </c>
      <c r="C155">
        <v>11</v>
      </c>
      <c r="D155" t="s">
        <v>103</v>
      </c>
      <c r="E155" t="s">
        <v>61</v>
      </c>
    </row>
    <row r="156" spans="1:5">
      <c r="A156" t="s">
        <v>118</v>
      </c>
      <c r="B156" t="s">
        <v>1</v>
      </c>
      <c r="C156">
        <v>12</v>
      </c>
      <c r="D156" t="s">
        <v>54</v>
      </c>
      <c r="E156" t="s">
        <v>48</v>
      </c>
    </row>
    <row r="157" spans="1:5">
      <c r="A157" t="s">
        <v>118</v>
      </c>
      <c r="B157" t="s">
        <v>1</v>
      </c>
      <c r="C157">
        <v>13</v>
      </c>
      <c r="D157" t="s">
        <v>57</v>
      </c>
      <c r="E157" t="s">
        <v>48</v>
      </c>
    </row>
    <row r="158" spans="1:5">
      <c r="A158" t="s">
        <v>118</v>
      </c>
      <c r="B158" t="s">
        <v>1</v>
      </c>
      <c r="C158">
        <v>14</v>
      </c>
      <c r="D158" t="s">
        <v>19</v>
      </c>
      <c r="E158" t="s">
        <v>20</v>
      </c>
    </row>
    <row r="159" spans="1:5">
      <c r="A159" t="s">
        <v>118</v>
      </c>
      <c r="B159" t="s">
        <v>1</v>
      </c>
      <c r="C159">
        <v>15</v>
      </c>
      <c r="D159" t="s">
        <v>58</v>
      </c>
      <c r="E159" t="s">
        <v>20</v>
      </c>
    </row>
    <row r="160" spans="1:5">
      <c r="A160" t="s">
        <v>118</v>
      </c>
      <c r="B160" t="s">
        <v>1</v>
      </c>
      <c r="C160">
        <v>16</v>
      </c>
      <c r="D160" t="s">
        <v>60</v>
      </c>
      <c r="E160" t="s">
        <v>61</v>
      </c>
    </row>
    <row r="161" spans="1:5">
      <c r="A161" t="s">
        <v>118</v>
      </c>
      <c r="B161" t="s">
        <v>1</v>
      </c>
      <c r="C161">
        <v>17</v>
      </c>
      <c r="D161" t="s">
        <v>21</v>
      </c>
      <c r="E161" t="s">
        <v>16</v>
      </c>
    </row>
    <row r="162" spans="1:5">
      <c r="A162" t="s">
        <v>118</v>
      </c>
      <c r="B162" t="s">
        <v>1</v>
      </c>
      <c r="C162">
        <v>18</v>
      </c>
      <c r="D162" t="s">
        <v>105</v>
      </c>
      <c r="E162" t="s">
        <v>61</v>
      </c>
    </row>
    <row r="163" spans="1:5">
      <c r="A163" t="s">
        <v>118</v>
      </c>
      <c r="B163" t="s">
        <v>1</v>
      </c>
      <c r="C163">
        <v>19</v>
      </c>
      <c r="D163" t="s">
        <v>22</v>
      </c>
      <c r="E163" t="s">
        <v>8</v>
      </c>
    </row>
    <row r="164" spans="1:5">
      <c r="A164" t="s">
        <v>118</v>
      </c>
      <c r="B164" t="s">
        <v>1</v>
      </c>
      <c r="C164">
        <v>20</v>
      </c>
      <c r="D164" t="s">
        <v>62</v>
      </c>
      <c r="E164" t="s">
        <v>61</v>
      </c>
    </row>
    <row r="165" spans="1:5">
      <c r="A165" t="s">
        <v>118</v>
      </c>
      <c r="B165" t="s">
        <v>2</v>
      </c>
      <c r="C165">
        <v>1</v>
      </c>
      <c r="D165" t="s">
        <v>107</v>
      </c>
      <c r="E165" t="s">
        <v>66</v>
      </c>
    </row>
    <row r="166" spans="1:5">
      <c r="A166" t="s">
        <v>118</v>
      </c>
      <c r="B166" t="s">
        <v>2</v>
      </c>
      <c r="C166">
        <v>2</v>
      </c>
      <c r="D166" t="s">
        <v>42</v>
      </c>
      <c r="E166" t="s">
        <v>43</v>
      </c>
    </row>
    <row r="167" spans="1:5">
      <c r="A167" t="s">
        <v>118</v>
      </c>
      <c r="B167" t="s">
        <v>2</v>
      </c>
      <c r="C167">
        <v>3</v>
      </c>
      <c r="D167" t="s">
        <v>67</v>
      </c>
      <c r="E167" t="s">
        <v>68</v>
      </c>
    </row>
    <row r="168" spans="1:5">
      <c r="A168" t="s">
        <v>118</v>
      </c>
      <c r="B168" t="s">
        <v>2</v>
      </c>
      <c r="C168">
        <v>4</v>
      </c>
      <c r="D168" t="s">
        <v>69</v>
      </c>
      <c r="E168" t="s">
        <v>48</v>
      </c>
    </row>
    <row r="169" spans="1:5">
      <c r="A169" t="s">
        <v>118</v>
      </c>
      <c r="B169" t="s">
        <v>2</v>
      </c>
      <c r="C169">
        <v>5</v>
      </c>
      <c r="D169" t="s">
        <v>70</v>
      </c>
      <c r="E169" t="s">
        <v>68</v>
      </c>
    </row>
    <row r="170" spans="1:5">
      <c r="A170" t="s">
        <v>118</v>
      </c>
      <c r="B170" t="s">
        <v>2</v>
      </c>
      <c r="C170">
        <v>6</v>
      </c>
      <c r="D170" t="s">
        <v>109</v>
      </c>
      <c r="E170" t="s">
        <v>20</v>
      </c>
    </row>
    <row r="171" spans="1:5">
      <c r="A171" t="s">
        <v>118</v>
      </c>
      <c r="B171" t="s">
        <v>2</v>
      </c>
      <c r="C171">
        <v>7</v>
      </c>
      <c r="D171" t="s">
        <v>71</v>
      </c>
      <c r="E171" t="s">
        <v>61</v>
      </c>
    </row>
    <row r="172" spans="1:5">
      <c r="A172" t="s">
        <v>118</v>
      </c>
      <c r="B172" t="s">
        <v>2</v>
      </c>
      <c r="C172">
        <v>8</v>
      </c>
      <c r="D172" t="s">
        <v>110</v>
      </c>
      <c r="E172" t="s">
        <v>61</v>
      </c>
    </row>
    <row r="173" spans="1:5">
      <c r="A173" t="s">
        <v>118</v>
      </c>
      <c r="B173" t="s">
        <v>2</v>
      </c>
      <c r="C173">
        <v>9</v>
      </c>
      <c r="D173" t="s">
        <v>120</v>
      </c>
      <c r="E173" t="s">
        <v>4</v>
      </c>
    </row>
    <row r="174" spans="1:5">
      <c r="A174" t="s">
        <v>118</v>
      </c>
      <c r="B174" t="s">
        <v>2</v>
      </c>
      <c r="C174">
        <v>10</v>
      </c>
      <c r="D174" t="s">
        <v>121</v>
      </c>
      <c r="E174" t="s">
        <v>83</v>
      </c>
    </row>
    <row r="175" spans="1:5">
      <c r="A175" t="s">
        <v>118</v>
      </c>
      <c r="B175" t="s">
        <v>2</v>
      </c>
      <c r="C175">
        <v>11</v>
      </c>
      <c r="D175" t="s">
        <v>122</v>
      </c>
      <c r="E175" t="s">
        <v>68</v>
      </c>
    </row>
    <row r="176" spans="1:5">
      <c r="A176" t="s">
        <v>118</v>
      </c>
      <c r="B176" t="s">
        <v>2</v>
      </c>
      <c r="C176">
        <v>12</v>
      </c>
      <c r="D176" t="s">
        <v>72</v>
      </c>
      <c r="E176" t="s">
        <v>6</v>
      </c>
    </row>
    <row r="177" spans="1:5">
      <c r="A177" t="s">
        <v>118</v>
      </c>
      <c r="B177" t="s">
        <v>2</v>
      </c>
      <c r="C177">
        <v>13</v>
      </c>
      <c r="D177" t="s">
        <v>111</v>
      </c>
      <c r="E177" t="s">
        <v>6</v>
      </c>
    </row>
    <row r="178" spans="1:5">
      <c r="A178" t="s">
        <v>118</v>
      </c>
      <c r="B178" t="s">
        <v>2</v>
      </c>
      <c r="C178">
        <v>14</v>
      </c>
      <c r="D178" t="s">
        <v>73</v>
      </c>
      <c r="E178" t="s">
        <v>16</v>
      </c>
    </row>
    <row r="179" spans="1:5">
      <c r="A179" t="s">
        <v>118</v>
      </c>
      <c r="B179" t="s">
        <v>2</v>
      </c>
      <c r="C179">
        <v>15</v>
      </c>
      <c r="D179" t="s">
        <v>76</v>
      </c>
      <c r="E179" t="s">
        <v>43</v>
      </c>
    </row>
    <row r="180" spans="1:5">
      <c r="A180" t="s">
        <v>118</v>
      </c>
      <c r="B180" t="s">
        <v>2</v>
      </c>
      <c r="C180">
        <v>16</v>
      </c>
      <c r="D180" t="s">
        <v>114</v>
      </c>
      <c r="E180" t="s">
        <v>20</v>
      </c>
    </row>
    <row r="181" spans="1:5">
      <c r="A181" t="s">
        <v>118</v>
      </c>
      <c r="B181" t="s">
        <v>2</v>
      </c>
      <c r="C181">
        <v>17</v>
      </c>
      <c r="D181" t="s">
        <v>77</v>
      </c>
      <c r="E181" t="s">
        <v>20</v>
      </c>
    </row>
    <row r="182" spans="1:5">
      <c r="A182" t="s">
        <v>118</v>
      </c>
      <c r="B182" t="s">
        <v>2</v>
      </c>
      <c r="C182">
        <v>18</v>
      </c>
      <c r="D182" t="s">
        <v>78</v>
      </c>
      <c r="E182" t="s">
        <v>8</v>
      </c>
    </row>
    <row r="183" spans="1:5">
      <c r="A183" t="s">
        <v>118</v>
      </c>
      <c r="B183" t="s">
        <v>2</v>
      </c>
      <c r="C183">
        <v>19</v>
      </c>
      <c r="D183" t="s">
        <v>79</v>
      </c>
      <c r="E183" t="s">
        <v>68</v>
      </c>
    </row>
    <row r="184" spans="1:5">
      <c r="A184" t="s">
        <v>118</v>
      </c>
      <c r="B184" t="s">
        <v>2</v>
      </c>
      <c r="C184">
        <v>20</v>
      </c>
      <c r="D184" t="s">
        <v>80</v>
      </c>
      <c r="E184" t="s">
        <v>8</v>
      </c>
    </row>
    <row r="185" spans="1:5">
      <c r="A185" t="s">
        <v>118</v>
      </c>
      <c r="B185" t="s">
        <v>2</v>
      </c>
      <c r="C185">
        <v>21</v>
      </c>
      <c r="D185" t="s">
        <v>123</v>
      </c>
      <c r="E185" t="s">
        <v>24</v>
      </c>
    </row>
    <row r="186" spans="1:5">
      <c r="A186" t="s">
        <v>118</v>
      </c>
      <c r="B186" t="s">
        <v>2</v>
      </c>
      <c r="C186">
        <v>22</v>
      </c>
      <c r="D186" t="s">
        <v>115</v>
      </c>
      <c r="E186" t="s">
        <v>68</v>
      </c>
    </row>
    <row r="187" spans="1:5">
      <c r="A187" t="s">
        <v>118</v>
      </c>
      <c r="B187" t="s">
        <v>2</v>
      </c>
      <c r="C187">
        <v>23</v>
      </c>
      <c r="D187" t="s">
        <v>81</v>
      </c>
      <c r="E187" t="s">
        <v>61</v>
      </c>
    </row>
    <row r="188" spans="1:5">
      <c r="A188" t="s">
        <v>118</v>
      </c>
      <c r="B188" t="s">
        <v>2</v>
      </c>
      <c r="C188">
        <v>24</v>
      </c>
      <c r="D188" t="s">
        <v>82</v>
      </c>
      <c r="E188" t="s">
        <v>83</v>
      </c>
    </row>
    <row r="189" spans="1:5">
      <c r="A189" t="s">
        <v>118</v>
      </c>
      <c r="B189" t="s">
        <v>2</v>
      </c>
      <c r="C189">
        <v>25</v>
      </c>
      <c r="D189" t="s">
        <v>87</v>
      </c>
      <c r="E189" t="s">
        <v>16</v>
      </c>
    </row>
    <row r="190" spans="1:5">
      <c r="A190" t="s">
        <v>118</v>
      </c>
      <c r="B190" t="s">
        <v>2</v>
      </c>
      <c r="C190">
        <v>26</v>
      </c>
      <c r="D190" t="s">
        <v>88</v>
      </c>
      <c r="E190" t="s">
        <v>8</v>
      </c>
    </row>
    <row r="191" spans="1:5">
      <c r="A191" t="s">
        <v>118</v>
      </c>
      <c r="B191" t="s">
        <v>2</v>
      </c>
      <c r="C191">
        <v>27</v>
      </c>
      <c r="D191" t="s">
        <v>90</v>
      </c>
      <c r="E191" t="s">
        <v>20</v>
      </c>
    </row>
    <row r="192" spans="1:5">
      <c r="A192" t="s">
        <v>118</v>
      </c>
      <c r="B192" t="s">
        <v>2</v>
      </c>
      <c r="C192">
        <v>28</v>
      </c>
      <c r="D192" t="s">
        <v>124</v>
      </c>
      <c r="E192" t="s">
        <v>125</v>
      </c>
    </row>
    <row r="193" spans="1:5">
      <c r="A193" t="s">
        <v>118</v>
      </c>
      <c r="B193" t="s">
        <v>2</v>
      </c>
      <c r="C193">
        <v>29</v>
      </c>
      <c r="D193" t="s">
        <v>91</v>
      </c>
      <c r="E193" t="s">
        <v>6</v>
      </c>
    </row>
    <row r="194" spans="1:5">
      <c r="A194" t="s">
        <v>118</v>
      </c>
      <c r="B194" t="s">
        <v>2</v>
      </c>
      <c r="C194">
        <v>30</v>
      </c>
      <c r="D194" t="s">
        <v>92</v>
      </c>
      <c r="E194" t="s">
        <v>48</v>
      </c>
    </row>
    <row r="195" spans="1:5">
      <c r="A195" t="s">
        <v>118</v>
      </c>
      <c r="B195" t="s">
        <v>2</v>
      </c>
      <c r="C195">
        <v>31</v>
      </c>
      <c r="D195" t="s">
        <v>93</v>
      </c>
      <c r="E195" t="s">
        <v>6</v>
      </c>
    </row>
    <row r="196" spans="1:5">
      <c r="A196" t="s">
        <v>118</v>
      </c>
      <c r="B196" t="s">
        <v>2</v>
      </c>
      <c r="C196">
        <v>32</v>
      </c>
      <c r="D196" t="s">
        <v>94</v>
      </c>
      <c r="E196" t="s">
        <v>20</v>
      </c>
    </row>
    <row r="197" spans="1:5">
      <c r="A197" t="s">
        <v>118</v>
      </c>
      <c r="B197" t="s">
        <v>2</v>
      </c>
      <c r="C197">
        <v>33</v>
      </c>
      <c r="D197" t="s">
        <v>126</v>
      </c>
      <c r="E197" t="s">
        <v>6</v>
      </c>
    </row>
    <row r="198" spans="1:5">
      <c r="A198" t="s">
        <v>118</v>
      </c>
      <c r="B198" t="s">
        <v>2</v>
      </c>
      <c r="C198">
        <v>34</v>
      </c>
      <c r="D198" t="s">
        <v>95</v>
      </c>
      <c r="E198" t="s">
        <v>96</v>
      </c>
    </row>
    <row r="199" spans="1:5">
      <c r="A199" t="s">
        <v>118</v>
      </c>
      <c r="B199" t="s">
        <v>2</v>
      </c>
      <c r="C199">
        <v>35</v>
      </c>
      <c r="D199" t="s">
        <v>99</v>
      </c>
      <c r="E199" t="s">
        <v>43</v>
      </c>
    </row>
    <row r="200" spans="1:5">
      <c r="A200" t="s">
        <v>118</v>
      </c>
      <c r="B200" t="s">
        <v>2</v>
      </c>
      <c r="C200">
        <v>36</v>
      </c>
      <c r="D200" t="s">
        <v>100</v>
      </c>
      <c r="E200" t="s">
        <v>16</v>
      </c>
    </row>
    <row r="201" spans="1:5">
      <c r="A201" t="s">
        <v>118</v>
      </c>
      <c r="B201" t="s">
        <v>2</v>
      </c>
      <c r="C201">
        <v>37</v>
      </c>
      <c r="D201" t="s">
        <v>127</v>
      </c>
      <c r="E201" t="s">
        <v>24</v>
      </c>
    </row>
    <row r="202" spans="1:5">
      <c r="A202" t="s">
        <v>118</v>
      </c>
      <c r="B202" t="s">
        <v>2</v>
      </c>
      <c r="C202">
        <v>38</v>
      </c>
      <c r="D202" t="s">
        <v>128</v>
      </c>
      <c r="E202" t="s">
        <v>24</v>
      </c>
    </row>
    <row r="203" spans="1:5">
      <c r="A203" t="s">
        <v>118</v>
      </c>
      <c r="B203" t="s">
        <v>2</v>
      </c>
      <c r="C203">
        <v>39</v>
      </c>
      <c r="D203" t="s">
        <v>129</v>
      </c>
      <c r="E203" t="s">
        <v>24</v>
      </c>
    </row>
    <row r="204" spans="1:5">
      <c r="A204" t="s">
        <v>118</v>
      </c>
      <c r="B204" t="s">
        <v>2</v>
      </c>
      <c r="C204">
        <v>40</v>
      </c>
      <c r="D204" t="s">
        <v>130</v>
      </c>
      <c r="E204" t="s">
        <v>24</v>
      </c>
    </row>
    <row r="205" spans="1:5">
      <c r="A205" t="s">
        <v>118</v>
      </c>
      <c r="B205" t="s">
        <v>2</v>
      </c>
      <c r="C205">
        <v>41</v>
      </c>
      <c r="D205" t="s">
        <v>39</v>
      </c>
      <c r="E205" t="s">
        <v>8</v>
      </c>
    </row>
    <row r="206" spans="1:5">
      <c r="A206" t="s">
        <v>131</v>
      </c>
      <c r="B206" t="s">
        <v>1</v>
      </c>
      <c r="C206">
        <v>1</v>
      </c>
      <c r="D206" t="s">
        <v>40</v>
      </c>
      <c r="E206" t="s">
        <v>16</v>
      </c>
    </row>
    <row r="207" spans="1:5">
      <c r="A207" t="s">
        <v>131</v>
      </c>
      <c r="B207" t="s">
        <v>1</v>
      </c>
      <c r="C207">
        <v>2</v>
      </c>
      <c r="D207" t="s">
        <v>11</v>
      </c>
      <c r="E207" t="s">
        <v>8</v>
      </c>
    </row>
    <row r="208" spans="1:5">
      <c r="A208" t="s">
        <v>131</v>
      </c>
      <c r="B208" t="s">
        <v>1</v>
      </c>
      <c r="C208">
        <v>3</v>
      </c>
      <c r="D208" t="s">
        <v>132</v>
      </c>
      <c r="E208" t="s">
        <v>8</v>
      </c>
    </row>
    <row r="209" spans="1:5">
      <c r="A209" t="s">
        <v>131</v>
      </c>
      <c r="B209" t="s">
        <v>1</v>
      </c>
      <c r="C209">
        <v>4</v>
      </c>
      <c r="D209" t="s">
        <v>14</v>
      </c>
      <c r="E209" t="s">
        <v>8</v>
      </c>
    </row>
    <row r="210" spans="1:5">
      <c r="A210" t="s">
        <v>131</v>
      </c>
      <c r="B210" t="s">
        <v>1</v>
      </c>
      <c r="C210">
        <v>5</v>
      </c>
      <c r="D210" t="s">
        <v>15</v>
      </c>
      <c r="E210" t="s">
        <v>16</v>
      </c>
    </row>
    <row r="211" spans="1:5">
      <c r="A211" t="s">
        <v>131</v>
      </c>
      <c r="B211" t="s">
        <v>2</v>
      </c>
      <c r="C211">
        <v>1</v>
      </c>
      <c r="D211" t="s">
        <v>133</v>
      </c>
      <c r="E211" t="s">
        <v>66</v>
      </c>
    </row>
    <row r="212" spans="1:5">
      <c r="A212" t="s">
        <v>131</v>
      </c>
      <c r="B212" t="s">
        <v>2</v>
      </c>
      <c r="C212">
        <v>2</v>
      </c>
      <c r="D212" t="s">
        <v>134</v>
      </c>
      <c r="E212" t="s">
        <v>43</v>
      </c>
    </row>
    <row r="213" spans="1:5">
      <c r="A213" t="s">
        <v>131</v>
      </c>
      <c r="B213" t="s">
        <v>2</v>
      </c>
      <c r="C213">
        <v>3</v>
      </c>
      <c r="D213" t="s">
        <v>135</v>
      </c>
      <c r="E213" t="s">
        <v>20</v>
      </c>
    </row>
    <row r="214" spans="1:5">
      <c r="A214" t="s">
        <v>131</v>
      </c>
      <c r="B214" t="s">
        <v>2</v>
      </c>
      <c r="C214">
        <v>4</v>
      </c>
      <c r="D214" t="s">
        <v>120</v>
      </c>
      <c r="E214" t="s">
        <v>4</v>
      </c>
    </row>
    <row r="215" spans="1:5">
      <c r="A215" t="s">
        <v>131</v>
      </c>
      <c r="B215" t="s">
        <v>2</v>
      </c>
      <c r="C215">
        <v>5</v>
      </c>
      <c r="D215" t="s">
        <v>136</v>
      </c>
      <c r="E215" t="s">
        <v>66</v>
      </c>
    </row>
    <row r="216" spans="1:5">
      <c r="A216" t="s">
        <v>131</v>
      </c>
      <c r="B216" t="s">
        <v>2</v>
      </c>
      <c r="C216">
        <v>6</v>
      </c>
      <c r="D216" t="s">
        <v>112</v>
      </c>
      <c r="E216" t="s">
        <v>61</v>
      </c>
    </row>
    <row r="217" spans="1:5">
      <c r="A217" t="s">
        <v>131</v>
      </c>
      <c r="B217" t="s">
        <v>2</v>
      </c>
      <c r="C217">
        <v>7</v>
      </c>
      <c r="D217" t="s">
        <v>73</v>
      </c>
      <c r="E217" t="s">
        <v>16</v>
      </c>
    </row>
    <row r="218" spans="1:5">
      <c r="A218" t="s">
        <v>131</v>
      </c>
      <c r="B218" t="s">
        <v>2</v>
      </c>
      <c r="C218">
        <v>8</v>
      </c>
      <c r="D218" t="s">
        <v>137</v>
      </c>
      <c r="E218" t="s">
        <v>68</v>
      </c>
    </row>
    <row r="219" spans="1:5">
      <c r="A219" t="s">
        <v>131</v>
      </c>
      <c r="B219" t="s">
        <v>2</v>
      </c>
      <c r="C219">
        <v>9</v>
      </c>
      <c r="D219" t="s">
        <v>30</v>
      </c>
      <c r="E219" t="s">
        <v>16</v>
      </c>
    </row>
    <row r="220" spans="1:5">
      <c r="A220" t="s">
        <v>131</v>
      </c>
      <c r="B220" t="s">
        <v>2</v>
      </c>
      <c r="C220">
        <v>10</v>
      </c>
      <c r="D220" t="s">
        <v>138</v>
      </c>
      <c r="E220" t="s">
        <v>68</v>
      </c>
    </row>
    <row r="221" spans="1:5">
      <c r="A221" t="s">
        <v>131</v>
      </c>
      <c r="B221" t="s">
        <v>2</v>
      </c>
      <c r="C221">
        <v>11</v>
      </c>
      <c r="D221" t="s">
        <v>86</v>
      </c>
      <c r="E221" t="s">
        <v>43</v>
      </c>
    </row>
    <row r="222" spans="1:5">
      <c r="A222" t="s">
        <v>131</v>
      </c>
      <c r="B222" t="s">
        <v>2</v>
      </c>
      <c r="C222">
        <v>12</v>
      </c>
      <c r="D222" t="s">
        <v>139</v>
      </c>
      <c r="E222" t="s">
        <v>8</v>
      </c>
    </row>
    <row r="223" spans="1:5">
      <c r="A223" t="s">
        <v>131</v>
      </c>
      <c r="B223" t="s">
        <v>2</v>
      </c>
      <c r="C223">
        <v>13</v>
      </c>
      <c r="D223" t="s">
        <v>140</v>
      </c>
      <c r="E223" t="s">
        <v>68</v>
      </c>
    </row>
    <row r="224" spans="1:5">
      <c r="A224" t="s">
        <v>131</v>
      </c>
      <c r="B224" t="s">
        <v>2</v>
      </c>
      <c r="C224">
        <v>14</v>
      </c>
      <c r="D224" t="s">
        <v>141</v>
      </c>
      <c r="E224" t="s">
        <v>16</v>
      </c>
    </row>
    <row r="225" spans="1:5">
      <c r="A225" t="s">
        <v>131</v>
      </c>
      <c r="B225" t="s">
        <v>2</v>
      </c>
      <c r="C225">
        <v>15</v>
      </c>
      <c r="D225" t="s">
        <v>142</v>
      </c>
      <c r="E225" t="s">
        <v>68</v>
      </c>
    </row>
    <row r="226" spans="1:5">
      <c r="A226" t="s">
        <v>131</v>
      </c>
      <c r="B226" t="s">
        <v>2</v>
      </c>
      <c r="C226">
        <v>16</v>
      </c>
      <c r="D226" t="s">
        <v>143</v>
      </c>
      <c r="E226" t="s">
        <v>68</v>
      </c>
    </row>
    <row r="227" spans="1:5">
      <c r="A227" t="s">
        <v>131</v>
      </c>
      <c r="B227" t="s">
        <v>2</v>
      </c>
      <c r="C227">
        <v>17</v>
      </c>
      <c r="D227" t="s">
        <v>35</v>
      </c>
      <c r="E227" t="s">
        <v>8</v>
      </c>
    </row>
    <row r="228" spans="1:5">
      <c r="A228" t="s">
        <v>131</v>
      </c>
      <c r="B228" t="s">
        <v>2</v>
      </c>
      <c r="C228">
        <v>18</v>
      </c>
      <c r="D228" t="s">
        <v>144</v>
      </c>
      <c r="E228" t="s">
        <v>66</v>
      </c>
    </row>
    <row r="229" spans="1:5">
      <c r="A229" t="s">
        <v>131</v>
      </c>
      <c r="B229" t="s">
        <v>2</v>
      </c>
      <c r="C229">
        <v>19</v>
      </c>
      <c r="D229" t="s">
        <v>37</v>
      </c>
      <c r="E229" t="s">
        <v>8</v>
      </c>
    </row>
    <row r="230" spans="1:5">
      <c r="A230" t="s">
        <v>145</v>
      </c>
      <c r="B230" t="s">
        <v>1</v>
      </c>
      <c r="C230">
        <v>1</v>
      </c>
      <c r="D230" t="s">
        <v>146</v>
      </c>
      <c r="E230" t="s">
        <v>24</v>
      </c>
    </row>
    <row r="231" spans="1:5">
      <c r="A231" t="s">
        <v>145</v>
      </c>
      <c r="B231" t="s">
        <v>1</v>
      </c>
      <c r="C231">
        <v>2</v>
      </c>
      <c r="D231" t="s">
        <v>45</v>
      </c>
      <c r="E231" t="s">
        <v>20</v>
      </c>
    </row>
    <row r="232" spans="1:5">
      <c r="A232" t="s">
        <v>145</v>
      </c>
      <c r="B232" t="s">
        <v>1</v>
      </c>
      <c r="C232">
        <v>3</v>
      </c>
      <c r="D232" t="s">
        <v>11</v>
      </c>
      <c r="E232" t="s">
        <v>8</v>
      </c>
    </row>
    <row r="233" spans="1:5">
      <c r="A233" t="s">
        <v>145</v>
      </c>
      <c r="B233" t="s">
        <v>1</v>
      </c>
      <c r="C233">
        <v>4</v>
      </c>
      <c r="D233" t="s">
        <v>147</v>
      </c>
      <c r="E233" t="s">
        <v>68</v>
      </c>
    </row>
    <row r="234" spans="1:5">
      <c r="A234" t="s">
        <v>145</v>
      </c>
      <c r="B234" t="s">
        <v>1</v>
      </c>
      <c r="C234">
        <v>5</v>
      </c>
      <c r="D234" t="s">
        <v>148</v>
      </c>
      <c r="E234" t="s">
        <v>68</v>
      </c>
    </row>
    <row r="235" spans="1:5">
      <c r="A235" t="s">
        <v>145</v>
      </c>
      <c r="B235" t="s">
        <v>1</v>
      </c>
      <c r="C235">
        <v>6</v>
      </c>
      <c r="D235" t="s">
        <v>132</v>
      </c>
      <c r="E235" t="s">
        <v>8</v>
      </c>
    </row>
    <row r="236" spans="1:5">
      <c r="A236" t="s">
        <v>145</v>
      </c>
      <c r="B236" t="s">
        <v>1</v>
      </c>
      <c r="C236">
        <v>7</v>
      </c>
      <c r="D236" t="s">
        <v>14</v>
      </c>
      <c r="E236" t="s">
        <v>8</v>
      </c>
    </row>
    <row r="237" spans="1:5">
      <c r="A237" t="s">
        <v>145</v>
      </c>
      <c r="B237" t="s">
        <v>1</v>
      </c>
      <c r="C237">
        <v>8</v>
      </c>
      <c r="D237" t="s">
        <v>54</v>
      </c>
      <c r="E237" t="s">
        <v>48</v>
      </c>
    </row>
    <row r="238" spans="1:5">
      <c r="A238" t="s">
        <v>145</v>
      </c>
      <c r="B238" t="s">
        <v>1</v>
      </c>
      <c r="C238">
        <v>9</v>
      </c>
      <c r="D238" t="s">
        <v>57</v>
      </c>
      <c r="E238" t="s">
        <v>48</v>
      </c>
    </row>
    <row r="239" spans="1:5">
      <c r="A239" t="s">
        <v>145</v>
      </c>
      <c r="B239" t="s">
        <v>1</v>
      </c>
      <c r="C239">
        <v>10</v>
      </c>
      <c r="D239" t="s">
        <v>149</v>
      </c>
      <c r="E239" t="s">
        <v>68</v>
      </c>
    </row>
    <row r="240" spans="1:5">
      <c r="A240" t="s">
        <v>145</v>
      </c>
      <c r="B240" t="s">
        <v>1</v>
      </c>
      <c r="C240">
        <v>11</v>
      </c>
      <c r="D240" t="s">
        <v>23</v>
      </c>
      <c r="E240" t="s">
        <v>24</v>
      </c>
    </row>
    <row r="241" spans="1:5">
      <c r="A241" t="s">
        <v>145</v>
      </c>
      <c r="B241" t="s">
        <v>1</v>
      </c>
      <c r="C241">
        <v>12</v>
      </c>
      <c r="D241" t="s">
        <v>62</v>
      </c>
      <c r="E241" t="s">
        <v>61</v>
      </c>
    </row>
    <row r="242" spans="1:5">
      <c r="A242" t="s">
        <v>145</v>
      </c>
      <c r="B242" t="s">
        <v>2</v>
      </c>
      <c r="C242">
        <v>1</v>
      </c>
      <c r="D242" t="s">
        <v>26</v>
      </c>
      <c r="E242" t="s">
        <v>6</v>
      </c>
    </row>
    <row r="243" spans="1:5">
      <c r="A243" t="s">
        <v>145</v>
      </c>
      <c r="B243" t="s">
        <v>2</v>
      </c>
      <c r="C243">
        <v>2</v>
      </c>
      <c r="D243" t="s">
        <v>150</v>
      </c>
      <c r="E243" t="s">
        <v>24</v>
      </c>
    </row>
    <row r="244" spans="1:5">
      <c r="A244" t="s">
        <v>145</v>
      </c>
      <c r="B244" t="s">
        <v>2</v>
      </c>
      <c r="C244">
        <v>3</v>
      </c>
      <c r="D244" t="s">
        <v>3</v>
      </c>
      <c r="E244" t="s">
        <v>4</v>
      </c>
    </row>
    <row r="245" spans="1:5">
      <c r="A245" t="s">
        <v>145</v>
      </c>
      <c r="B245" t="s">
        <v>2</v>
      </c>
      <c r="C245">
        <v>4</v>
      </c>
      <c r="D245" t="s">
        <v>69</v>
      </c>
      <c r="E245" t="s">
        <v>48</v>
      </c>
    </row>
    <row r="246" spans="1:5">
      <c r="A246" t="s">
        <v>145</v>
      </c>
      <c r="B246" t="s">
        <v>2</v>
      </c>
      <c r="C246">
        <v>5</v>
      </c>
      <c r="D246" t="s">
        <v>151</v>
      </c>
      <c r="E246" t="s">
        <v>24</v>
      </c>
    </row>
    <row r="247" spans="1:5">
      <c r="A247" t="s">
        <v>145</v>
      </c>
      <c r="B247" t="s">
        <v>2</v>
      </c>
      <c r="C247">
        <v>6</v>
      </c>
      <c r="D247" t="s">
        <v>70</v>
      </c>
      <c r="E247" t="s">
        <v>68</v>
      </c>
    </row>
    <row r="248" spans="1:5">
      <c r="A248" t="s">
        <v>145</v>
      </c>
      <c r="B248" t="s">
        <v>2</v>
      </c>
      <c r="C248">
        <v>7</v>
      </c>
      <c r="D248" t="s">
        <v>152</v>
      </c>
      <c r="E248" t="s">
        <v>153</v>
      </c>
    </row>
    <row r="249" spans="1:5">
      <c r="A249" t="s">
        <v>145</v>
      </c>
      <c r="B249" t="s">
        <v>2</v>
      </c>
      <c r="C249">
        <v>8</v>
      </c>
      <c r="D249" t="s">
        <v>146</v>
      </c>
      <c r="E249" t="s">
        <v>24</v>
      </c>
    </row>
    <row r="250" spans="1:5">
      <c r="A250" t="s">
        <v>145</v>
      </c>
      <c r="B250" t="s">
        <v>2</v>
      </c>
      <c r="C250">
        <v>9</v>
      </c>
      <c r="D250" t="s">
        <v>135</v>
      </c>
      <c r="E250" t="s">
        <v>20</v>
      </c>
    </row>
    <row r="251" spans="1:5">
      <c r="A251" t="s">
        <v>145</v>
      </c>
      <c r="B251" t="s">
        <v>2</v>
      </c>
      <c r="C251">
        <v>10</v>
      </c>
      <c r="D251" t="s">
        <v>120</v>
      </c>
      <c r="E251" t="s">
        <v>4</v>
      </c>
    </row>
    <row r="252" spans="1:5">
      <c r="A252" t="s">
        <v>145</v>
      </c>
      <c r="B252" t="s">
        <v>2</v>
      </c>
      <c r="C252">
        <v>11</v>
      </c>
      <c r="D252" t="s">
        <v>154</v>
      </c>
      <c r="E252" t="s">
        <v>4</v>
      </c>
    </row>
    <row r="253" spans="1:5">
      <c r="A253" t="s">
        <v>145</v>
      </c>
      <c r="B253" t="s">
        <v>2</v>
      </c>
      <c r="C253">
        <v>12</v>
      </c>
      <c r="D253" t="s">
        <v>136</v>
      </c>
      <c r="E253" t="s">
        <v>66</v>
      </c>
    </row>
    <row r="254" spans="1:5">
      <c r="A254" t="s">
        <v>145</v>
      </c>
      <c r="B254" t="s">
        <v>2</v>
      </c>
      <c r="C254">
        <v>13</v>
      </c>
      <c r="D254" t="s">
        <v>122</v>
      </c>
      <c r="E254" t="s">
        <v>68</v>
      </c>
    </row>
    <row r="255" spans="1:5">
      <c r="A255" t="s">
        <v>145</v>
      </c>
      <c r="B255" t="s">
        <v>2</v>
      </c>
      <c r="C255">
        <v>14</v>
      </c>
      <c r="D255" t="s">
        <v>113</v>
      </c>
      <c r="E255" t="s">
        <v>66</v>
      </c>
    </row>
    <row r="256" spans="1:5">
      <c r="A256" t="s">
        <v>145</v>
      </c>
      <c r="B256" t="s">
        <v>2</v>
      </c>
      <c r="C256">
        <v>15</v>
      </c>
      <c r="D256" t="s">
        <v>155</v>
      </c>
      <c r="E256" t="s">
        <v>156</v>
      </c>
    </row>
    <row r="257" spans="1:5">
      <c r="A257" t="s">
        <v>145</v>
      </c>
      <c r="B257" t="s">
        <v>2</v>
      </c>
      <c r="C257">
        <v>16</v>
      </c>
      <c r="D257" t="s">
        <v>123</v>
      </c>
      <c r="E257" t="s">
        <v>24</v>
      </c>
    </row>
    <row r="258" spans="1:5">
      <c r="A258" t="s">
        <v>145</v>
      </c>
      <c r="B258" t="s">
        <v>2</v>
      </c>
      <c r="C258">
        <v>17</v>
      </c>
      <c r="D258" t="s">
        <v>157</v>
      </c>
      <c r="E258" t="s">
        <v>61</v>
      </c>
    </row>
    <row r="259" spans="1:5">
      <c r="A259" t="s">
        <v>145</v>
      </c>
      <c r="B259" t="s">
        <v>2</v>
      </c>
      <c r="C259">
        <v>18</v>
      </c>
      <c r="D259" t="s">
        <v>82</v>
      </c>
      <c r="E259" t="s">
        <v>83</v>
      </c>
    </row>
    <row r="260" spans="1:5">
      <c r="A260" t="s">
        <v>145</v>
      </c>
      <c r="B260" t="s">
        <v>2</v>
      </c>
      <c r="C260">
        <v>19</v>
      </c>
      <c r="D260" t="s">
        <v>138</v>
      </c>
      <c r="E260" t="s">
        <v>68</v>
      </c>
    </row>
    <row r="261" spans="1:5">
      <c r="A261" t="s">
        <v>145</v>
      </c>
      <c r="B261" t="s">
        <v>2</v>
      </c>
      <c r="C261">
        <v>20</v>
      </c>
      <c r="D261" t="s">
        <v>158</v>
      </c>
      <c r="E261" t="s">
        <v>20</v>
      </c>
    </row>
    <row r="262" spans="1:5">
      <c r="A262" t="s">
        <v>145</v>
      </c>
      <c r="B262" t="s">
        <v>2</v>
      </c>
      <c r="C262">
        <v>21</v>
      </c>
      <c r="D262" t="s">
        <v>159</v>
      </c>
      <c r="E262" t="s">
        <v>20</v>
      </c>
    </row>
    <row r="263" spans="1:5">
      <c r="A263" t="s">
        <v>145</v>
      </c>
      <c r="B263" t="s">
        <v>2</v>
      </c>
      <c r="C263">
        <v>22</v>
      </c>
      <c r="D263" t="s">
        <v>139</v>
      </c>
      <c r="E263" t="s">
        <v>8</v>
      </c>
    </row>
    <row r="264" spans="1:5">
      <c r="A264" t="s">
        <v>145</v>
      </c>
      <c r="B264" t="s">
        <v>2</v>
      </c>
      <c r="C264">
        <v>23</v>
      </c>
      <c r="D264" t="s">
        <v>160</v>
      </c>
      <c r="E264" t="s">
        <v>83</v>
      </c>
    </row>
    <row r="265" spans="1:5">
      <c r="A265" t="s">
        <v>145</v>
      </c>
      <c r="B265" t="s">
        <v>2</v>
      </c>
      <c r="C265">
        <v>24</v>
      </c>
      <c r="D265" t="s">
        <v>161</v>
      </c>
      <c r="E265" t="s">
        <v>4</v>
      </c>
    </row>
    <row r="266" spans="1:5">
      <c r="A266" t="s">
        <v>145</v>
      </c>
      <c r="B266" t="s">
        <v>2</v>
      </c>
      <c r="C266">
        <v>25</v>
      </c>
      <c r="D266" t="s">
        <v>162</v>
      </c>
      <c r="E266" t="s">
        <v>4</v>
      </c>
    </row>
    <row r="267" spans="1:5">
      <c r="A267" t="s">
        <v>145</v>
      </c>
      <c r="B267" t="s">
        <v>2</v>
      </c>
      <c r="C267">
        <v>26</v>
      </c>
      <c r="D267" t="s">
        <v>93</v>
      </c>
      <c r="E267" t="s">
        <v>6</v>
      </c>
    </row>
    <row r="268" spans="1:5">
      <c r="A268" t="s">
        <v>145</v>
      </c>
      <c r="B268" t="s">
        <v>2</v>
      </c>
      <c r="C268">
        <v>27</v>
      </c>
      <c r="D268" t="s">
        <v>141</v>
      </c>
      <c r="E268" t="s">
        <v>16</v>
      </c>
    </row>
    <row r="269" spans="1:5">
      <c r="A269" t="s">
        <v>145</v>
      </c>
      <c r="B269" t="s">
        <v>2</v>
      </c>
      <c r="C269">
        <v>28</v>
      </c>
      <c r="D269" t="s">
        <v>163</v>
      </c>
      <c r="E269" t="s">
        <v>68</v>
      </c>
    </row>
    <row r="270" spans="1:5">
      <c r="A270" t="s">
        <v>145</v>
      </c>
      <c r="B270" t="s">
        <v>2</v>
      </c>
      <c r="C270">
        <v>29</v>
      </c>
      <c r="D270" t="s">
        <v>142</v>
      </c>
      <c r="E270" t="s">
        <v>68</v>
      </c>
    </row>
    <row r="271" spans="1:5">
      <c r="A271" t="s">
        <v>145</v>
      </c>
      <c r="B271" t="s">
        <v>2</v>
      </c>
      <c r="C271">
        <v>30</v>
      </c>
      <c r="D271" t="s">
        <v>35</v>
      </c>
      <c r="E271" t="s">
        <v>8</v>
      </c>
    </row>
    <row r="272" spans="1:5">
      <c r="A272" t="s">
        <v>145</v>
      </c>
      <c r="B272" t="s">
        <v>2</v>
      </c>
      <c r="C272">
        <v>31</v>
      </c>
      <c r="D272" t="s">
        <v>164</v>
      </c>
      <c r="E272" t="s">
        <v>24</v>
      </c>
    </row>
    <row r="273" spans="1:5">
      <c r="A273" t="s">
        <v>145</v>
      </c>
      <c r="B273" t="s">
        <v>2</v>
      </c>
      <c r="C273">
        <v>32</v>
      </c>
      <c r="D273" t="s">
        <v>165</v>
      </c>
      <c r="E273" t="s">
        <v>66</v>
      </c>
    </row>
    <row r="274" spans="1:5">
      <c r="A274" t="s">
        <v>145</v>
      </c>
      <c r="B274" t="s">
        <v>2</v>
      </c>
      <c r="C274">
        <v>33</v>
      </c>
      <c r="D274" t="s">
        <v>144</v>
      </c>
      <c r="E274" t="s">
        <v>66</v>
      </c>
    </row>
    <row r="275" spans="1:5">
      <c r="A275" t="s">
        <v>145</v>
      </c>
      <c r="B275" t="s">
        <v>2</v>
      </c>
      <c r="C275">
        <v>34</v>
      </c>
      <c r="D275" t="s">
        <v>38</v>
      </c>
      <c r="E275" t="s">
        <v>8</v>
      </c>
    </row>
    <row r="276" spans="1:5">
      <c r="A276" t="s">
        <v>145</v>
      </c>
      <c r="B276" t="s">
        <v>2</v>
      </c>
      <c r="C276">
        <v>35</v>
      </c>
      <c r="D276" t="s">
        <v>166</v>
      </c>
      <c r="E276" t="s">
        <v>61</v>
      </c>
    </row>
    <row r="277" spans="1:5">
      <c r="A277" t="s">
        <v>167</v>
      </c>
      <c r="B277" t="s">
        <v>1</v>
      </c>
      <c r="C277">
        <v>1</v>
      </c>
      <c r="D277" t="s">
        <v>45</v>
      </c>
      <c r="E277" t="s">
        <v>20</v>
      </c>
    </row>
    <row r="278" spans="1:5">
      <c r="A278" t="s">
        <v>167</v>
      </c>
      <c r="B278" t="s">
        <v>1</v>
      </c>
      <c r="C278">
        <v>2</v>
      </c>
      <c r="D278" t="s">
        <v>11</v>
      </c>
      <c r="E278" t="s">
        <v>8</v>
      </c>
    </row>
    <row r="279" spans="1:5">
      <c r="A279" t="s">
        <v>167</v>
      </c>
      <c r="B279" t="s">
        <v>1</v>
      </c>
      <c r="C279">
        <v>3</v>
      </c>
      <c r="D279" t="s">
        <v>147</v>
      </c>
      <c r="E279" t="s">
        <v>68</v>
      </c>
    </row>
    <row r="280" spans="1:5">
      <c r="A280" t="s">
        <v>167</v>
      </c>
      <c r="B280" t="s">
        <v>1</v>
      </c>
      <c r="C280">
        <v>4</v>
      </c>
      <c r="D280" t="s">
        <v>148</v>
      </c>
      <c r="E280" t="s">
        <v>68</v>
      </c>
    </row>
    <row r="281" spans="1:5">
      <c r="A281" t="s">
        <v>167</v>
      </c>
      <c r="B281" t="s">
        <v>1</v>
      </c>
      <c r="C281">
        <v>5</v>
      </c>
      <c r="D281" t="s">
        <v>132</v>
      </c>
      <c r="E281" t="s">
        <v>8</v>
      </c>
    </row>
    <row r="282" spans="1:5">
      <c r="A282" t="s">
        <v>167</v>
      </c>
      <c r="B282" t="s">
        <v>1</v>
      </c>
      <c r="C282">
        <v>6</v>
      </c>
      <c r="D282" t="s">
        <v>14</v>
      </c>
      <c r="E282" t="s">
        <v>8</v>
      </c>
    </row>
    <row r="283" spans="1:5">
      <c r="A283" t="s">
        <v>167</v>
      </c>
      <c r="B283" t="s">
        <v>1</v>
      </c>
      <c r="C283">
        <v>7</v>
      </c>
      <c r="D283" t="s">
        <v>149</v>
      </c>
      <c r="E283" t="s">
        <v>68</v>
      </c>
    </row>
    <row r="284" spans="1:5">
      <c r="A284" t="s">
        <v>167</v>
      </c>
      <c r="B284" t="s">
        <v>1</v>
      </c>
      <c r="C284">
        <v>8</v>
      </c>
      <c r="D284" t="s">
        <v>58</v>
      </c>
      <c r="E284" t="s">
        <v>20</v>
      </c>
    </row>
    <row r="285" spans="1:5">
      <c r="A285" t="s">
        <v>167</v>
      </c>
      <c r="B285" t="s">
        <v>1</v>
      </c>
      <c r="C285">
        <v>9</v>
      </c>
      <c r="D285" t="s">
        <v>168</v>
      </c>
      <c r="E285" t="s">
        <v>24</v>
      </c>
    </row>
    <row r="286" spans="1:5">
      <c r="A286" t="s">
        <v>167</v>
      </c>
      <c r="B286" t="s">
        <v>1</v>
      </c>
      <c r="C286">
        <v>10</v>
      </c>
      <c r="D286" t="s">
        <v>169</v>
      </c>
      <c r="E286" t="s">
        <v>20</v>
      </c>
    </row>
    <row r="287" spans="1:5">
      <c r="A287" t="s">
        <v>167</v>
      </c>
      <c r="B287" t="s">
        <v>2</v>
      </c>
      <c r="C287">
        <v>1</v>
      </c>
      <c r="D287" t="s">
        <v>69</v>
      </c>
      <c r="E287" t="s">
        <v>48</v>
      </c>
    </row>
    <row r="288" spans="1:5">
      <c r="A288" t="s">
        <v>167</v>
      </c>
      <c r="B288" t="s">
        <v>2</v>
      </c>
      <c r="C288">
        <v>2</v>
      </c>
      <c r="D288" t="s">
        <v>134</v>
      </c>
      <c r="E288" t="s">
        <v>43</v>
      </c>
    </row>
    <row r="289" spans="1:5">
      <c r="A289" t="s">
        <v>167</v>
      </c>
      <c r="B289" t="s">
        <v>2</v>
      </c>
      <c r="C289">
        <v>3</v>
      </c>
      <c r="D289" t="s">
        <v>152</v>
      </c>
      <c r="E289" t="s">
        <v>153</v>
      </c>
    </row>
    <row r="290" spans="1:5">
      <c r="A290" t="s">
        <v>167</v>
      </c>
      <c r="B290" t="s">
        <v>2</v>
      </c>
      <c r="C290">
        <v>4</v>
      </c>
      <c r="D290" t="s">
        <v>170</v>
      </c>
      <c r="E290" t="s">
        <v>4</v>
      </c>
    </row>
    <row r="291" spans="1:5">
      <c r="A291" t="s">
        <v>167</v>
      </c>
      <c r="B291" t="s">
        <v>2</v>
      </c>
      <c r="C291">
        <v>5</v>
      </c>
      <c r="D291" t="s">
        <v>120</v>
      </c>
      <c r="E291" t="s">
        <v>4</v>
      </c>
    </row>
    <row r="292" spans="1:5">
      <c r="A292" t="s">
        <v>167</v>
      </c>
      <c r="B292" t="s">
        <v>2</v>
      </c>
      <c r="C292">
        <v>6</v>
      </c>
      <c r="D292" t="s">
        <v>136</v>
      </c>
      <c r="E292" t="s">
        <v>66</v>
      </c>
    </row>
    <row r="293" spans="1:5">
      <c r="A293" t="s">
        <v>167</v>
      </c>
      <c r="B293" t="s">
        <v>2</v>
      </c>
      <c r="C293">
        <v>7</v>
      </c>
      <c r="D293" t="s">
        <v>122</v>
      </c>
      <c r="E293" t="s">
        <v>68</v>
      </c>
    </row>
    <row r="294" spans="1:5">
      <c r="A294" t="s">
        <v>167</v>
      </c>
      <c r="B294" t="s">
        <v>2</v>
      </c>
      <c r="C294">
        <v>8</v>
      </c>
      <c r="D294" t="s">
        <v>82</v>
      </c>
      <c r="E294" t="s">
        <v>83</v>
      </c>
    </row>
    <row r="295" spans="1:5">
      <c r="A295" t="s">
        <v>167</v>
      </c>
      <c r="B295" t="s">
        <v>2</v>
      </c>
      <c r="C295">
        <v>9</v>
      </c>
      <c r="D295" t="s">
        <v>138</v>
      </c>
      <c r="E295" t="s">
        <v>68</v>
      </c>
    </row>
    <row r="296" spans="1:5">
      <c r="A296" t="s">
        <v>167</v>
      </c>
      <c r="B296" t="s">
        <v>2</v>
      </c>
      <c r="C296">
        <v>10</v>
      </c>
      <c r="D296" t="s">
        <v>158</v>
      </c>
      <c r="E296" t="s">
        <v>20</v>
      </c>
    </row>
    <row r="297" spans="1:5">
      <c r="A297" t="s">
        <v>167</v>
      </c>
      <c r="B297" t="s">
        <v>2</v>
      </c>
      <c r="C297">
        <v>11</v>
      </c>
      <c r="D297" t="s">
        <v>159</v>
      </c>
      <c r="E297" t="s">
        <v>20</v>
      </c>
    </row>
    <row r="298" spans="1:5">
      <c r="A298" t="s">
        <v>167</v>
      </c>
      <c r="B298" t="s">
        <v>2</v>
      </c>
      <c r="C298">
        <v>12</v>
      </c>
      <c r="D298" t="s">
        <v>139</v>
      </c>
      <c r="E298" t="s">
        <v>8</v>
      </c>
    </row>
    <row r="299" spans="1:5">
      <c r="A299" t="s">
        <v>167</v>
      </c>
      <c r="B299" t="s">
        <v>2</v>
      </c>
      <c r="C299">
        <v>13</v>
      </c>
      <c r="D299" t="s">
        <v>160</v>
      </c>
      <c r="E299" t="s">
        <v>83</v>
      </c>
    </row>
    <row r="300" spans="1:5">
      <c r="A300" t="s">
        <v>167</v>
      </c>
      <c r="B300" t="s">
        <v>2</v>
      </c>
      <c r="C300">
        <v>14</v>
      </c>
      <c r="D300" t="s">
        <v>140</v>
      </c>
      <c r="E300" t="s">
        <v>68</v>
      </c>
    </row>
    <row r="301" spans="1:5">
      <c r="A301" t="s">
        <v>167</v>
      </c>
      <c r="B301" t="s">
        <v>2</v>
      </c>
      <c r="C301">
        <v>15</v>
      </c>
      <c r="D301" t="s">
        <v>161</v>
      </c>
      <c r="E301" t="s">
        <v>4</v>
      </c>
    </row>
    <row r="302" spans="1:5">
      <c r="A302" t="s">
        <v>167</v>
      </c>
      <c r="B302" t="s">
        <v>2</v>
      </c>
      <c r="C302">
        <v>16</v>
      </c>
      <c r="D302" t="s">
        <v>171</v>
      </c>
      <c r="E302" t="s">
        <v>83</v>
      </c>
    </row>
    <row r="303" spans="1:5">
      <c r="A303" t="s">
        <v>167</v>
      </c>
      <c r="B303" t="s">
        <v>2</v>
      </c>
      <c r="C303">
        <v>17</v>
      </c>
      <c r="D303" t="s">
        <v>162</v>
      </c>
      <c r="E303" t="s">
        <v>4</v>
      </c>
    </row>
    <row r="304" spans="1:5">
      <c r="A304" t="s">
        <v>167</v>
      </c>
      <c r="B304" t="s">
        <v>2</v>
      </c>
      <c r="C304">
        <v>18</v>
      </c>
      <c r="D304" t="s">
        <v>163</v>
      </c>
      <c r="E304" t="s">
        <v>68</v>
      </c>
    </row>
    <row r="305" spans="1:5">
      <c r="A305" t="s">
        <v>167</v>
      </c>
      <c r="B305" t="s">
        <v>2</v>
      </c>
      <c r="C305">
        <v>19</v>
      </c>
      <c r="D305" t="s">
        <v>99</v>
      </c>
      <c r="E305" t="s">
        <v>43</v>
      </c>
    </row>
    <row r="306" spans="1:5">
      <c r="A306" t="s">
        <v>167</v>
      </c>
      <c r="B306" t="s">
        <v>2</v>
      </c>
      <c r="C306">
        <v>20</v>
      </c>
      <c r="D306" t="s">
        <v>165</v>
      </c>
      <c r="E306" t="s">
        <v>66</v>
      </c>
    </row>
    <row r="307" spans="1:5">
      <c r="A307" t="s">
        <v>167</v>
      </c>
      <c r="B307" t="s">
        <v>2</v>
      </c>
      <c r="C307">
        <v>21</v>
      </c>
      <c r="D307" t="s">
        <v>144</v>
      </c>
      <c r="E307" t="s">
        <v>66</v>
      </c>
    </row>
    <row r="308" spans="1:5">
      <c r="A308" t="s">
        <v>167</v>
      </c>
      <c r="B308" t="s">
        <v>2</v>
      </c>
      <c r="C308">
        <v>22</v>
      </c>
      <c r="D308" t="s">
        <v>117</v>
      </c>
      <c r="E308" t="s">
        <v>68</v>
      </c>
    </row>
    <row r="309" spans="1:5">
      <c r="A309" t="s">
        <v>167</v>
      </c>
      <c r="B309" t="s">
        <v>2</v>
      </c>
      <c r="C309">
        <v>23</v>
      </c>
      <c r="D309" t="s">
        <v>38</v>
      </c>
      <c r="E309" t="s">
        <v>8</v>
      </c>
    </row>
    <row r="310" spans="1:5">
      <c r="A310" t="s">
        <v>172</v>
      </c>
      <c r="B310" t="s">
        <v>1</v>
      </c>
      <c r="C310">
        <v>1</v>
      </c>
      <c r="D310" t="s">
        <v>173</v>
      </c>
      <c r="E310" t="s">
        <v>24</v>
      </c>
    </row>
    <row r="311" spans="1:5">
      <c r="A311" t="s">
        <v>172</v>
      </c>
      <c r="B311" t="s">
        <v>1</v>
      </c>
      <c r="C311">
        <v>2</v>
      </c>
      <c r="D311" t="s">
        <v>17</v>
      </c>
      <c r="E311" t="s">
        <v>8</v>
      </c>
    </row>
    <row r="312" spans="1:5">
      <c r="A312" t="s">
        <v>172</v>
      </c>
      <c r="B312" t="s">
        <v>1</v>
      </c>
      <c r="C312">
        <v>3</v>
      </c>
      <c r="D312" t="s">
        <v>55</v>
      </c>
      <c r="E312" t="s">
        <v>20</v>
      </c>
    </row>
    <row r="313" spans="1:5">
      <c r="A313" t="s">
        <v>172</v>
      </c>
      <c r="B313" t="s">
        <v>1</v>
      </c>
      <c r="C313">
        <v>4</v>
      </c>
      <c r="D313" t="s">
        <v>149</v>
      </c>
      <c r="E313" t="s">
        <v>68</v>
      </c>
    </row>
    <row r="314" spans="1:5">
      <c r="A314" t="s">
        <v>172</v>
      </c>
      <c r="B314" t="s">
        <v>1</v>
      </c>
      <c r="C314">
        <v>5</v>
      </c>
      <c r="D314" t="s">
        <v>59</v>
      </c>
      <c r="E314" t="s">
        <v>8</v>
      </c>
    </row>
    <row r="315" spans="1:5">
      <c r="A315" t="s">
        <v>172</v>
      </c>
      <c r="B315" t="s">
        <v>1</v>
      </c>
      <c r="C315">
        <v>6</v>
      </c>
      <c r="D315" t="s">
        <v>21</v>
      </c>
      <c r="E315" t="s">
        <v>16</v>
      </c>
    </row>
    <row r="316" spans="1:5">
      <c r="A316" t="s">
        <v>172</v>
      </c>
      <c r="B316" t="s">
        <v>1</v>
      </c>
      <c r="C316">
        <v>7</v>
      </c>
      <c r="D316" t="s">
        <v>62</v>
      </c>
      <c r="E316" t="s">
        <v>61</v>
      </c>
    </row>
    <row r="317" spans="1:5">
      <c r="A317" t="s">
        <v>172</v>
      </c>
      <c r="B317" t="s">
        <v>2</v>
      </c>
      <c r="C317">
        <v>1</v>
      </c>
      <c r="D317" t="s">
        <v>70</v>
      </c>
      <c r="E317" t="s">
        <v>68</v>
      </c>
    </row>
    <row r="318" spans="1:5">
      <c r="A318" t="s">
        <v>172</v>
      </c>
      <c r="B318" t="s">
        <v>2</v>
      </c>
      <c r="C318">
        <v>2</v>
      </c>
      <c r="D318" t="s">
        <v>152</v>
      </c>
      <c r="E318" t="s">
        <v>153</v>
      </c>
    </row>
    <row r="319" spans="1:5">
      <c r="A319" t="s">
        <v>172</v>
      </c>
      <c r="B319" t="s">
        <v>2</v>
      </c>
      <c r="C319">
        <v>3</v>
      </c>
      <c r="D319" t="s">
        <v>170</v>
      </c>
      <c r="E319" t="s">
        <v>4</v>
      </c>
    </row>
    <row r="320" spans="1:5">
      <c r="A320" t="s">
        <v>172</v>
      </c>
      <c r="B320" t="s">
        <v>2</v>
      </c>
      <c r="C320">
        <v>4</v>
      </c>
      <c r="D320" t="s">
        <v>120</v>
      </c>
      <c r="E320" t="s">
        <v>4</v>
      </c>
    </row>
    <row r="321" spans="1:5">
      <c r="A321" t="s">
        <v>172</v>
      </c>
      <c r="B321" t="s">
        <v>2</v>
      </c>
      <c r="C321">
        <v>5</v>
      </c>
      <c r="D321" t="s">
        <v>154</v>
      </c>
      <c r="E321" t="s">
        <v>4</v>
      </c>
    </row>
    <row r="322" spans="1:5">
      <c r="A322" t="s">
        <v>172</v>
      </c>
      <c r="B322" t="s">
        <v>2</v>
      </c>
      <c r="C322">
        <v>6</v>
      </c>
      <c r="D322" t="s">
        <v>122</v>
      </c>
      <c r="E322" t="s">
        <v>68</v>
      </c>
    </row>
    <row r="323" spans="1:5">
      <c r="A323" t="s">
        <v>172</v>
      </c>
      <c r="B323" t="s">
        <v>2</v>
      </c>
      <c r="C323">
        <v>7</v>
      </c>
      <c r="D323" t="s">
        <v>28</v>
      </c>
      <c r="E323" t="s">
        <v>8</v>
      </c>
    </row>
    <row r="324" spans="1:5">
      <c r="A324" t="s">
        <v>172</v>
      </c>
      <c r="B324" t="s">
        <v>2</v>
      </c>
      <c r="C324">
        <v>8</v>
      </c>
      <c r="D324" t="s">
        <v>114</v>
      </c>
      <c r="E324" t="s">
        <v>20</v>
      </c>
    </row>
    <row r="325" spans="1:5">
      <c r="A325" t="s">
        <v>172</v>
      </c>
      <c r="B325" t="s">
        <v>2</v>
      </c>
      <c r="C325">
        <v>9</v>
      </c>
      <c r="D325" t="s">
        <v>78</v>
      </c>
      <c r="E325" t="s">
        <v>8</v>
      </c>
    </row>
    <row r="326" spans="1:5">
      <c r="A326" t="s">
        <v>172</v>
      </c>
      <c r="B326" t="s">
        <v>2</v>
      </c>
      <c r="C326">
        <v>10</v>
      </c>
      <c r="D326" t="s">
        <v>155</v>
      </c>
      <c r="E326" t="s">
        <v>156</v>
      </c>
    </row>
    <row r="327" spans="1:5">
      <c r="A327" t="s">
        <v>172</v>
      </c>
      <c r="B327" t="s">
        <v>2</v>
      </c>
      <c r="C327">
        <v>11</v>
      </c>
      <c r="D327" t="s">
        <v>31</v>
      </c>
      <c r="E327" t="s">
        <v>6</v>
      </c>
    </row>
    <row r="328" spans="1:5">
      <c r="A328" t="s">
        <v>172</v>
      </c>
      <c r="B328" t="s">
        <v>2</v>
      </c>
      <c r="C328">
        <v>12</v>
      </c>
      <c r="D328" t="s">
        <v>32</v>
      </c>
      <c r="E328" t="s">
        <v>6</v>
      </c>
    </row>
    <row r="329" spans="1:5">
      <c r="A329" t="s">
        <v>172</v>
      </c>
      <c r="B329" t="s">
        <v>2</v>
      </c>
      <c r="C329">
        <v>13</v>
      </c>
      <c r="D329" t="s">
        <v>82</v>
      </c>
      <c r="E329" t="s">
        <v>83</v>
      </c>
    </row>
    <row r="330" spans="1:5">
      <c r="A330" t="s">
        <v>172</v>
      </c>
      <c r="B330" t="s">
        <v>2</v>
      </c>
      <c r="C330">
        <v>14</v>
      </c>
      <c r="D330" t="s">
        <v>33</v>
      </c>
      <c r="E330" t="s">
        <v>6</v>
      </c>
    </row>
    <row r="331" spans="1:5">
      <c r="A331" t="s">
        <v>172</v>
      </c>
      <c r="B331" t="s">
        <v>2</v>
      </c>
      <c r="C331">
        <v>15</v>
      </c>
      <c r="D331" t="s">
        <v>84</v>
      </c>
      <c r="E331" t="s">
        <v>85</v>
      </c>
    </row>
    <row r="332" spans="1:5">
      <c r="A332" t="s">
        <v>172</v>
      </c>
      <c r="B332" t="s">
        <v>2</v>
      </c>
      <c r="C332">
        <v>16</v>
      </c>
      <c r="D332" t="s">
        <v>174</v>
      </c>
      <c r="E332" t="s">
        <v>8</v>
      </c>
    </row>
    <row r="333" spans="1:5">
      <c r="A333" t="s">
        <v>172</v>
      </c>
      <c r="B333" t="s">
        <v>2</v>
      </c>
      <c r="C333">
        <v>17</v>
      </c>
      <c r="D333" t="s">
        <v>175</v>
      </c>
      <c r="E333" t="s">
        <v>8</v>
      </c>
    </row>
    <row r="334" spans="1:5">
      <c r="A334" t="s">
        <v>172</v>
      </c>
      <c r="B334" t="s">
        <v>2</v>
      </c>
      <c r="C334">
        <v>18</v>
      </c>
      <c r="D334" t="s">
        <v>176</v>
      </c>
      <c r="E334" t="s">
        <v>61</v>
      </c>
    </row>
    <row r="335" spans="1:5">
      <c r="A335" t="s">
        <v>172</v>
      </c>
      <c r="B335" t="s">
        <v>2</v>
      </c>
      <c r="C335">
        <v>19</v>
      </c>
      <c r="D335" t="s">
        <v>124</v>
      </c>
      <c r="E335" t="s">
        <v>125</v>
      </c>
    </row>
    <row r="336" spans="1:5">
      <c r="A336" t="s">
        <v>172</v>
      </c>
      <c r="B336" t="s">
        <v>2</v>
      </c>
      <c r="C336">
        <v>20</v>
      </c>
      <c r="D336" t="s">
        <v>177</v>
      </c>
      <c r="E336" t="s">
        <v>20</v>
      </c>
    </row>
    <row r="337" spans="1:5">
      <c r="A337" t="s">
        <v>172</v>
      </c>
      <c r="B337" t="s">
        <v>2</v>
      </c>
      <c r="C337">
        <v>21</v>
      </c>
      <c r="D337" t="s">
        <v>163</v>
      </c>
      <c r="E337" t="s">
        <v>68</v>
      </c>
    </row>
    <row r="338" spans="1:5">
      <c r="A338" t="s">
        <v>172</v>
      </c>
      <c r="B338" t="s">
        <v>2</v>
      </c>
      <c r="C338">
        <v>22</v>
      </c>
      <c r="D338" t="s">
        <v>178</v>
      </c>
      <c r="E338" t="s">
        <v>16</v>
      </c>
    </row>
    <row r="339" spans="1:5">
      <c r="A339" t="s">
        <v>172</v>
      </c>
      <c r="B339" t="s">
        <v>2</v>
      </c>
      <c r="C339">
        <v>23</v>
      </c>
      <c r="D339" t="s">
        <v>179</v>
      </c>
      <c r="E339" t="s">
        <v>68</v>
      </c>
    </row>
    <row r="340" spans="1:5">
      <c r="A340" t="s">
        <v>172</v>
      </c>
      <c r="B340" t="s">
        <v>2</v>
      </c>
      <c r="C340">
        <v>24</v>
      </c>
      <c r="D340" t="s">
        <v>180</v>
      </c>
      <c r="E340" t="s">
        <v>8</v>
      </c>
    </row>
    <row r="341" spans="1:5">
      <c r="A341" t="s">
        <v>172</v>
      </c>
      <c r="B341" t="s">
        <v>2</v>
      </c>
      <c r="C341">
        <v>25</v>
      </c>
      <c r="D341" t="s">
        <v>117</v>
      </c>
      <c r="E341" t="s">
        <v>68</v>
      </c>
    </row>
    <row r="342" spans="1:5">
      <c r="A342" t="s">
        <v>172</v>
      </c>
      <c r="B342" t="s">
        <v>2</v>
      </c>
      <c r="C342">
        <v>26</v>
      </c>
      <c r="D342" t="s">
        <v>166</v>
      </c>
      <c r="E342" t="s">
        <v>61</v>
      </c>
    </row>
    <row r="343" spans="1:5">
      <c r="A343" t="s">
        <v>172</v>
      </c>
      <c r="B343" t="s">
        <v>2</v>
      </c>
      <c r="C343">
        <v>27</v>
      </c>
      <c r="D343" t="s">
        <v>181</v>
      </c>
      <c r="E343" t="s">
        <v>24</v>
      </c>
    </row>
    <row r="344" spans="1:5">
      <c r="A344" t="s">
        <v>186</v>
      </c>
      <c r="B344" t="s">
        <v>2</v>
      </c>
      <c r="C344">
        <v>1</v>
      </c>
      <c r="D344" t="s">
        <v>70</v>
      </c>
      <c r="E344" t="s">
        <v>68</v>
      </c>
    </row>
    <row r="345" spans="1:5">
      <c r="A345" t="s">
        <v>186</v>
      </c>
      <c r="B345" t="s">
        <v>2</v>
      </c>
      <c r="C345">
        <v>2</v>
      </c>
      <c r="D345" t="s">
        <v>170</v>
      </c>
      <c r="E345" t="s">
        <v>4</v>
      </c>
    </row>
    <row r="346" spans="1:5">
      <c r="A346" t="s">
        <v>186</v>
      </c>
      <c r="B346" t="s">
        <v>2</v>
      </c>
      <c r="C346">
        <v>3</v>
      </c>
      <c r="D346" t="s">
        <v>182</v>
      </c>
      <c r="E346" t="s">
        <v>6</v>
      </c>
    </row>
    <row r="347" spans="1:5">
      <c r="A347" t="s">
        <v>186</v>
      </c>
      <c r="B347" t="s">
        <v>2</v>
      </c>
      <c r="C347">
        <v>4</v>
      </c>
      <c r="D347" t="s">
        <v>122</v>
      </c>
      <c r="E347" t="s">
        <v>68</v>
      </c>
    </row>
    <row r="348" spans="1:5">
      <c r="A348" t="s">
        <v>186</v>
      </c>
      <c r="B348" t="s">
        <v>2</v>
      </c>
      <c r="C348">
        <v>5</v>
      </c>
      <c r="D348" t="s">
        <v>28</v>
      </c>
      <c r="E348" t="s">
        <v>8</v>
      </c>
    </row>
    <row r="349" spans="1:5">
      <c r="A349" t="s">
        <v>186</v>
      </c>
      <c r="B349" t="s">
        <v>2</v>
      </c>
      <c r="C349">
        <v>6</v>
      </c>
      <c r="D349" t="s">
        <v>78</v>
      </c>
      <c r="E349" t="s">
        <v>8</v>
      </c>
    </row>
    <row r="350" spans="1:5">
      <c r="A350" t="s">
        <v>186</v>
      </c>
      <c r="B350" t="s">
        <v>2</v>
      </c>
      <c r="C350">
        <v>7</v>
      </c>
      <c r="D350" t="s">
        <v>183</v>
      </c>
      <c r="E350" t="s">
        <v>8</v>
      </c>
    </row>
    <row r="351" spans="1:5">
      <c r="A351" t="s">
        <v>186</v>
      </c>
      <c r="B351" t="s">
        <v>2</v>
      </c>
      <c r="C351">
        <v>8</v>
      </c>
      <c r="D351" t="s">
        <v>31</v>
      </c>
      <c r="E351" t="s">
        <v>6</v>
      </c>
    </row>
    <row r="352" spans="1:5">
      <c r="A352" t="s">
        <v>186</v>
      </c>
      <c r="B352" t="s">
        <v>2</v>
      </c>
      <c r="C352">
        <v>9</v>
      </c>
      <c r="D352" t="s">
        <v>184</v>
      </c>
      <c r="E352" t="s">
        <v>68</v>
      </c>
    </row>
    <row r="353" spans="1:5">
      <c r="A353" t="s">
        <v>186</v>
      </c>
      <c r="B353" t="s">
        <v>2</v>
      </c>
      <c r="C353">
        <v>10</v>
      </c>
      <c r="D353" t="s">
        <v>82</v>
      </c>
      <c r="E353" t="s">
        <v>83</v>
      </c>
    </row>
    <row r="354" spans="1:5">
      <c r="A354" t="s">
        <v>186</v>
      </c>
      <c r="B354" t="s">
        <v>2</v>
      </c>
      <c r="C354">
        <v>11</v>
      </c>
      <c r="D354" t="s">
        <v>33</v>
      </c>
      <c r="E354" t="s">
        <v>6</v>
      </c>
    </row>
    <row r="355" spans="1:5">
      <c r="A355" t="s">
        <v>186</v>
      </c>
      <c r="B355" t="s">
        <v>2</v>
      </c>
      <c r="C355">
        <v>12</v>
      </c>
      <c r="D355" t="s">
        <v>174</v>
      </c>
      <c r="E355" t="s">
        <v>8</v>
      </c>
    </row>
    <row r="356" spans="1:5">
      <c r="A356" t="s">
        <v>186</v>
      </c>
      <c r="B356" t="s">
        <v>2</v>
      </c>
      <c r="C356">
        <v>13</v>
      </c>
      <c r="D356" t="s">
        <v>124</v>
      </c>
      <c r="E356" t="s">
        <v>125</v>
      </c>
    </row>
    <row r="357" spans="1:5">
      <c r="A357" t="s">
        <v>186</v>
      </c>
      <c r="B357" t="s">
        <v>2</v>
      </c>
      <c r="C357">
        <v>14</v>
      </c>
      <c r="D357" t="s">
        <v>171</v>
      </c>
      <c r="E357" t="s">
        <v>83</v>
      </c>
    </row>
    <row r="358" spans="1:5">
      <c r="A358" t="s">
        <v>186</v>
      </c>
      <c r="B358" t="s">
        <v>2</v>
      </c>
      <c r="C358">
        <v>15</v>
      </c>
      <c r="D358" t="s">
        <v>93</v>
      </c>
      <c r="E358" t="s">
        <v>6</v>
      </c>
    </row>
    <row r="359" spans="1:5">
      <c r="A359" t="s">
        <v>186</v>
      </c>
      <c r="B359" t="s">
        <v>2</v>
      </c>
      <c r="C359">
        <v>16</v>
      </c>
      <c r="D359" t="s">
        <v>55</v>
      </c>
      <c r="E359" t="s">
        <v>20</v>
      </c>
    </row>
    <row r="360" spans="1:5">
      <c r="A360" t="s">
        <v>186</v>
      </c>
      <c r="B360" t="s">
        <v>2</v>
      </c>
      <c r="C360">
        <v>17</v>
      </c>
      <c r="D360" t="s">
        <v>163</v>
      </c>
      <c r="E360" t="s">
        <v>68</v>
      </c>
    </row>
    <row r="361" spans="1:5">
      <c r="A361" t="s">
        <v>186</v>
      </c>
      <c r="B361" t="s">
        <v>2</v>
      </c>
      <c r="C361">
        <v>18</v>
      </c>
      <c r="D361" t="s">
        <v>126</v>
      </c>
      <c r="E361" t="s">
        <v>6</v>
      </c>
    </row>
    <row r="362" spans="1:5">
      <c r="A362" t="s">
        <v>186</v>
      </c>
      <c r="B362" t="s">
        <v>2</v>
      </c>
      <c r="C362">
        <v>19</v>
      </c>
      <c r="D362" t="s">
        <v>180</v>
      </c>
      <c r="E362" t="s">
        <v>8</v>
      </c>
    </row>
    <row r="363" spans="1:5">
      <c r="A363" t="s">
        <v>186</v>
      </c>
      <c r="B363" t="s">
        <v>2</v>
      </c>
      <c r="C363">
        <v>20</v>
      </c>
      <c r="D363" t="s">
        <v>165</v>
      </c>
      <c r="E363" t="s">
        <v>66</v>
      </c>
    </row>
    <row r="364" spans="1:5">
      <c r="A364" t="s">
        <v>186</v>
      </c>
      <c r="B364" t="s">
        <v>2</v>
      </c>
      <c r="C364">
        <v>21</v>
      </c>
      <c r="D364" t="s">
        <v>185</v>
      </c>
      <c r="E364" t="s">
        <v>4</v>
      </c>
    </row>
    <row r="365" spans="1:5">
      <c r="A365" t="s">
        <v>186</v>
      </c>
      <c r="B365" t="s">
        <v>2</v>
      </c>
      <c r="C365">
        <v>22</v>
      </c>
      <c r="D365" t="s">
        <v>117</v>
      </c>
      <c r="E365" t="s">
        <v>68</v>
      </c>
    </row>
    <row r="366" spans="1:5">
      <c r="A366" t="s">
        <v>186</v>
      </c>
      <c r="B366" t="s">
        <v>2</v>
      </c>
      <c r="C366">
        <v>23</v>
      </c>
      <c r="D366" t="s">
        <v>181</v>
      </c>
      <c r="E366" t="s">
        <v>24</v>
      </c>
    </row>
    <row r="367" spans="1:5">
      <c r="A367" t="s">
        <v>187</v>
      </c>
      <c r="B367" t="s">
        <v>1</v>
      </c>
      <c r="C367">
        <v>1</v>
      </c>
      <c r="D367" t="s">
        <v>40</v>
      </c>
      <c r="E367" t="s">
        <v>16</v>
      </c>
    </row>
    <row r="368" spans="1:5">
      <c r="A368" t="s">
        <v>187</v>
      </c>
      <c r="B368" t="s">
        <v>1</v>
      </c>
      <c r="C368">
        <v>2</v>
      </c>
      <c r="D368" t="s">
        <v>44</v>
      </c>
      <c r="E368" t="s">
        <v>24</v>
      </c>
    </row>
    <row r="369" spans="1:5">
      <c r="A369" t="s">
        <v>187</v>
      </c>
      <c r="B369" t="s">
        <v>1</v>
      </c>
      <c r="C369">
        <v>3</v>
      </c>
      <c r="D369" t="s">
        <v>46</v>
      </c>
      <c r="E369" t="s">
        <v>8</v>
      </c>
    </row>
    <row r="370" spans="1:5">
      <c r="A370" t="s">
        <v>187</v>
      </c>
      <c r="B370" t="s">
        <v>1</v>
      </c>
      <c r="C370">
        <v>4</v>
      </c>
      <c r="D370" t="s">
        <v>11</v>
      </c>
      <c r="E370" t="s">
        <v>8</v>
      </c>
    </row>
    <row r="371" spans="1:5">
      <c r="A371" t="s">
        <v>187</v>
      </c>
      <c r="B371" t="s">
        <v>1</v>
      </c>
      <c r="C371">
        <v>5</v>
      </c>
      <c r="D371" t="s">
        <v>12</v>
      </c>
      <c r="E371" t="s">
        <v>8</v>
      </c>
    </row>
    <row r="372" spans="1:5">
      <c r="A372" t="s">
        <v>187</v>
      </c>
      <c r="B372" t="s">
        <v>1</v>
      </c>
      <c r="C372">
        <v>6</v>
      </c>
      <c r="D372" t="s">
        <v>51</v>
      </c>
      <c r="E372" t="s">
        <v>16</v>
      </c>
    </row>
    <row r="373" spans="1:5">
      <c r="A373" t="s">
        <v>187</v>
      </c>
      <c r="B373" t="s">
        <v>1</v>
      </c>
      <c r="C373">
        <v>7</v>
      </c>
      <c r="D373" t="s">
        <v>15</v>
      </c>
      <c r="E373" t="s">
        <v>16</v>
      </c>
    </row>
    <row r="374" spans="1:5">
      <c r="A374" t="s">
        <v>187</v>
      </c>
      <c r="B374" t="s">
        <v>1</v>
      </c>
      <c r="C374">
        <v>8</v>
      </c>
      <c r="D374" t="s">
        <v>17</v>
      </c>
      <c r="E374" t="s">
        <v>8</v>
      </c>
    </row>
    <row r="375" spans="1:5">
      <c r="A375" t="s">
        <v>187</v>
      </c>
      <c r="B375" t="s">
        <v>1</v>
      </c>
      <c r="C375">
        <v>9</v>
      </c>
      <c r="D375" t="s">
        <v>104</v>
      </c>
      <c r="E375" t="s">
        <v>16</v>
      </c>
    </row>
    <row r="376" spans="1:5">
      <c r="A376" t="s">
        <v>187</v>
      </c>
      <c r="B376" t="s">
        <v>1</v>
      </c>
      <c r="C376">
        <v>10</v>
      </c>
      <c r="D376" t="s">
        <v>188</v>
      </c>
      <c r="E376" t="s">
        <v>8</v>
      </c>
    </row>
    <row r="377" spans="1:5">
      <c r="A377" t="s">
        <v>187</v>
      </c>
      <c r="B377" t="s">
        <v>1</v>
      </c>
      <c r="C377">
        <v>11</v>
      </c>
      <c r="D377" t="s">
        <v>55</v>
      </c>
      <c r="E377" t="s">
        <v>20</v>
      </c>
    </row>
    <row r="378" spans="1:5">
      <c r="A378" t="s">
        <v>187</v>
      </c>
      <c r="B378" t="s">
        <v>1</v>
      </c>
      <c r="C378">
        <v>12</v>
      </c>
      <c r="D378" t="s">
        <v>149</v>
      </c>
      <c r="E378" t="s">
        <v>68</v>
      </c>
    </row>
    <row r="379" spans="1:5">
      <c r="A379" t="s">
        <v>187</v>
      </c>
      <c r="B379" t="s">
        <v>1</v>
      </c>
      <c r="C379">
        <v>13</v>
      </c>
      <c r="D379" t="s">
        <v>59</v>
      </c>
      <c r="E379" t="s">
        <v>8</v>
      </c>
    </row>
    <row r="380" spans="1:5">
      <c r="A380" t="s">
        <v>187</v>
      </c>
      <c r="B380" t="s">
        <v>1</v>
      </c>
      <c r="C380">
        <v>14</v>
      </c>
      <c r="D380" t="s">
        <v>62</v>
      </c>
      <c r="E380" t="s">
        <v>61</v>
      </c>
    </row>
    <row r="381" spans="1:5">
      <c r="A381" t="s">
        <v>187</v>
      </c>
      <c r="B381" t="s">
        <v>1</v>
      </c>
      <c r="C381">
        <v>15</v>
      </c>
      <c r="D381" t="s">
        <v>189</v>
      </c>
      <c r="E381" t="s">
        <v>24</v>
      </c>
    </row>
    <row r="382" spans="1:5">
      <c r="A382" t="s">
        <v>187</v>
      </c>
      <c r="B382" t="s">
        <v>2</v>
      </c>
      <c r="C382">
        <v>1</v>
      </c>
      <c r="D382" t="s">
        <v>108</v>
      </c>
      <c r="E382" t="s">
        <v>6</v>
      </c>
    </row>
    <row r="383" spans="1:5">
      <c r="A383" t="s">
        <v>187</v>
      </c>
      <c r="B383" t="s">
        <v>2</v>
      </c>
      <c r="C383">
        <v>2</v>
      </c>
      <c r="D383" t="s">
        <v>152</v>
      </c>
      <c r="E383" t="s">
        <v>153</v>
      </c>
    </row>
    <row r="384" spans="1:5">
      <c r="A384" t="s">
        <v>187</v>
      </c>
      <c r="B384" t="s">
        <v>2</v>
      </c>
      <c r="C384">
        <v>3</v>
      </c>
      <c r="D384" t="s">
        <v>170</v>
      </c>
      <c r="E384" t="s">
        <v>4</v>
      </c>
    </row>
    <row r="385" spans="1:5">
      <c r="A385" t="s">
        <v>187</v>
      </c>
      <c r="B385" t="s">
        <v>2</v>
      </c>
      <c r="C385">
        <v>4</v>
      </c>
      <c r="D385" t="s">
        <v>182</v>
      </c>
      <c r="E385" t="s">
        <v>6</v>
      </c>
    </row>
    <row r="386" spans="1:5">
      <c r="A386" t="s">
        <v>187</v>
      </c>
      <c r="B386" t="s">
        <v>2</v>
      </c>
      <c r="C386">
        <v>5</v>
      </c>
      <c r="D386" t="s">
        <v>122</v>
      </c>
      <c r="E386" t="s">
        <v>68</v>
      </c>
    </row>
    <row r="387" spans="1:5">
      <c r="A387" t="s">
        <v>187</v>
      </c>
      <c r="B387" t="s">
        <v>2</v>
      </c>
      <c r="C387">
        <v>6</v>
      </c>
      <c r="D387" t="s">
        <v>28</v>
      </c>
      <c r="E387" t="s">
        <v>8</v>
      </c>
    </row>
    <row r="388" spans="1:5">
      <c r="A388" t="s">
        <v>187</v>
      </c>
      <c r="B388" t="s">
        <v>2</v>
      </c>
      <c r="C388">
        <v>7</v>
      </c>
      <c r="D388" t="s">
        <v>29</v>
      </c>
      <c r="E388" t="s">
        <v>6</v>
      </c>
    </row>
    <row r="389" spans="1:5">
      <c r="A389" t="s">
        <v>187</v>
      </c>
      <c r="B389" t="s">
        <v>2</v>
      </c>
      <c r="C389">
        <v>8</v>
      </c>
      <c r="D389" t="s">
        <v>30</v>
      </c>
      <c r="E389" t="s">
        <v>16</v>
      </c>
    </row>
    <row r="390" spans="1:5">
      <c r="A390" t="s">
        <v>187</v>
      </c>
      <c r="B390" t="s">
        <v>2</v>
      </c>
      <c r="C390">
        <v>9</v>
      </c>
      <c r="D390" t="s">
        <v>32</v>
      </c>
      <c r="E390" t="s">
        <v>6</v>
      </c>
    </row>
    <row r="391" spans="1:5">
      <c r="A391" t="s">
        <v>187</v>
      </c>
      <c r="B391" t="s">
        <v>2</v>
      </c>
      <c r="C391">
        <v>10</v>
      </c>
      <c r="D391" t="s">
        <v>138</v>
      </c>
      <c r="E391" t="s">
        <v>68</v>
      </c>
    </row>
    <row r="392" spans="1:5">
      <c r="A392" t="s">
        <v>187</v>
      </c>
      <c r="B392" t="s">
        <v>2</v>
      </c>
      <c r="C392">
        <v>11</v>
      </c>
      <c r="D392" t="s">
        <v>33</v>
      </c>
      <c r="E392" t="s">
        <v>6</v>
      </c>
    </row>
    <row r="393" spans="1:5">
      <c r="A393" t="s">
        <v>187</v>
      </c>
      <c r="B393" t="s">
        <v>2</v>
      </c>
      <c r="C393">
        <v>12</v>
      </c>
      <c r="D393" t="s">
        <v>84</v>
      </c>
      <c r="E393" t="s">
        <v>85</v>
      </c>
    </row>
    <row r="394" spans="1:5">
      <c r="A394" t="s">
        <v>187</v>
      </c>
      <c r="B394" t="s">
        <v>2</v>
      </c>
      <c r="C394">
        <v>13</v>
      </c>
      <c r="D394" t="s">
        <v>175</v>
      </c>
      <c r="E394" t="s">
        <v>8</v>
      </c>
    </row>
    <row r="395" spans="1:5">
      <c r="A395" t="s">
        <v>187</v>
      </c>
      <c r="B395" t="s">
        <v>2</v>
      </c>
      <c r="C395">
        <v>14</v>
      </c>
      <c r="D395" t="s">
        <v>177</v>
      </c>
      <c r="E395" t="s">
        <v>20</v>
      </c>
    </row>
    <row r="396" spans="1:5">
      <c r="A396" t="s">
        <v>187</v>
      </c>
      <c r="B396" t="s">
        <v>2</v>
      </c>
      <c r="C396">
        <v>15</v>
      </c>
      <c r="D396" t="s">
        <v>142</v>
      </c>
      <c r="E396" t="s">
        <v>68</v>
      </c>
    </row>
    <row r="397" spans="1:5">
      <c r="A397" t="s">
        <v>187</v>
      </c>
      <c r="B397" t="s">
        <v>2</v>
      </c>
      <c r="C397">
        <v>16</v>
      </c>
      <c r="D397" t="s">
        <v>179</v>
      </c>
      <c r="E397" t="s">
        <v>68</v>
      </c>
    </row>
    <row r="398" spans="1:5">
      <c r="A398" t="s">
        <v>187</v>
      </c>
      <c r="B398" t="s">
        <v>2</v>
      </c>
      <c r="C398">
        <v>17</v>
      </c>
      <c r="D398" t="s">
        <v>116</v>
      </c>
      <c r="E398" t="s">
        <v>8</v>
      </c>
    </row>
    <row r="399" spans="1:5">
      <c r="A399" t="s">
        <v>187</v>
      </c>
      <c r="B399" t="s">
        <v>2</v>
      </c>
      <c r="C399">
        <v>18</v>
      </c>
      <c r="D399" t="s">
        <v>180</v>
      </c>
      <c r="E399" t="s">
        <v>8</v>
      </c>
    </row>
    <row r="400" spans="1:5">
      <c r="A400" t="s">
        <v>187</v>
      </c>
      <c r="B400" t="s">
        <v>2</v>
      </c>
      <c r="C400">
        <v>19</v>
      </c>
      <c r="D400" t="s">
        <v>144</v>
      </c>
      <c r="E400" t="s">
        <v>66</v>
      </c>
    </row>
    <row r="401" spans="1:5">
      <c r="A401" t="s">
        <v>187</v>
      </c>
      <c r="B401" t="s">
        <v>2</v>
      </c>
      <c r="C401">
        <v>20</v>
      </c>
      <c r="D401" t="s">
        <v>185</v>
      </c>
      <c r="E401" t="s">
        <v>4</v>
      </c>
    </row>
    <row r="402" spans="1:5">
      <c r="A402" t="s">
        <v>187</v>
      </c>
      <c r="B402" t="s">
        <v>2</v>
      </c>
      <c r="C402">
        <v>21</v>
      </c>
      <c r="D402" t="s">
        <v>37</v>
      </c>
      <c r="E402" t="s">
        <v>8</v>
      </c>
    </row>
    <row r="403" spans="1:5">
      <c r="A403" t="s">
        <v>187</v>
      </c>
      <c r="B403" t="s">
        <v>2</v>
      </c>
      <c r="C403">
        <v>22</v>
      </c>
      <c r="D403" t="s">
        <v>117</v>
      </c>
      <c r="E403" t="s">
        <v>68</v>
      </c>
    </row>
    <row r="404" spans="1:5">
      <c r="A404" t="s">
        <v>187</v>
      </c>
      <c r="B404" t="s">
        <v>2</v>
      </c>
      <c r="C404">
        <v>23</v>
      </c>
      <c r="D404" t="s">
        <v>190</v>
      </c>
      <c r="E404" t="s">
        <v>24</v>
      </c>
    </row>
    <row r="405" spans="1:5">
      <c r="A405" t="s">
        <v>192</v>
      </c>
      <c r="B405" t="s">
        <v>1</v>
      </c>
      <c r="C405">
        <v>1</v>
      </c>
      <c r="D405" t="s">
        <v>11</v>
      </c>
      <c r="E405" t="s">
        <v>8</v>
      </c>
    </row>
    <row r="406" spans="1:5">
      <c r="A406" t="s">
        <v>192</v>
      </c>
      <c r="B406" t="s">
        <v>1</v>
      </c>
      <c r="C406">
        <v>2</v>
      </c>
      <c r="D406" t="s">
        <v>191</v>
      </c>
      <c r="E406" t="s">
        <v>24</v>
      </c>
    </row>
    <row r="407" spans="1:5">
      <c r="A407" t="s">
        <v>192</v>
      </c>
      <c r="B407" t="s">
        <v>1</v>
      </c>
      <c r="C407">
        <v>3</v>
      </c>
      <c r="D407" t="s">
        <v>14</v>
      </c>
      <c r="E407" t="s">
        <v>8</v>
      </c>
    </row>
    <row r="408" spans="1:5">
      <c r="A408" t="s">
        <v>192</v>
      </c>
      <c r="B408" t="s">
        <v>1</v>
      </c>
      <c r="C408">
        <v>4</v>
      </c>
      <c r="D408" t="s">
        <v>17</v>
      </c>
      <c r="E408" t="s">
        <v>8</v>
      </c>
    </row>
    <row r="409" spans="1:5">
      <c r="A409" t="s">
        <v>192</v>
      </c>
      <c r="B409" t="s">
        <v>1</v>
      </c>
      <c r="C409">
        <v>5</v>
      </c>
      <c r="D409" t="s">
        <v>19</v>
      </c>
      <c r="E409" t="s">
        <v>20</v>
      </c>
    </row>
    <row r="410" spans="1:5">
      <c r="A410" t="s">
        <v>192</v>
      </c>
      <c r="B410" t="s">
        <v>1</v>
      </c>
      <c r="C410">
        <v>6</v>
      </c>
      <c r="D410" t="s">
        <v>62</v>
      </c>
      <c r="E410" t="s">
        <v>61</v>
      </c>
    </row>
    <row r="411" spans="1:5">
      <c r="A411" t="s">
        <v>192</v>
      </c>
      <c r="B411" t="s">
        <v>2</v>
      </c>
      <c r="C411">
        <v>1</v>
      </c>
      <c r="D411" t="s">
        <v>193</v>
      </c>
      <c r="E411" t="s">
        <v>6</v>
      </c>
    </row>
    <row r="412" spans="1:5">
      <c r="A412" t="s">
        <v>192</v>
      </c>
      <c r="B412" t="s">
        <v>2</v>
      </c>
      <c r="C412">
        <v>2</v>
      </c>
      <c r="D412" t="s">
        <v>108</v>
      </c>
      <c r="E412" t="s">
        <v>6</v>
      </c>
    </row>
    <row r="413" spans="1:5">
      <c r="A413" t="s">
        <v>192</v>
      </c>
      <c r="B413" t="s">
        <v>2</v>
      </c>
      <c r="C413">
        <v>3</v>
      </c>
      <c r="D413" t="s">
        <v>70</v>
      </c>
      <c r="E413" t="s">
        <v>68</v>
      </c>
    </row>
    <row r="414" spans="1:5">
      <c r="A414" t="s">
        <v>192</v>
      </c>
      <c r="B414" t="s">
        <v>2</v>
      </c>
      <c r="C414">
        <v>4</v>
      </c>
      <c r="D414" t="s">
        <v>109</v>
      </c>
      <c r="E414" t="s">
        <v>20</v>
      </c>
    </row>
    <row r="415" spans="1:5">
      <c r="A415" t="s">
        <v>192</v>
      </c>
      <c r="B415" t="s">
        <v>2</v>
      </c>
      <c r="C415">
        <v>5</v>
      </c>
      <c r="D415" t="s">
        <v>111</v>
      </c>
      <c r="E415" t="s">
        <v>6</v>
      </c>
    </row>
    <row r="416" spans="1:5">
      <c r="A416" t="s">
        <v>192</v>
      </c>
      <c r="B416" t="s">
        <v>2</v>
      </c>
      <c r="C416">
        <v>6</v>
      </c>
      <c r="D416" t="s">
        <v>114</v>
      </c>
      <c r="E416" t="s">
        <v>20</v>
      </c>
    </row>
    <row r="417" spans="1:5">
      <c r="A417" t="s">
        <v>192</v>
      </c>
      <c r="B417" t="s">
        <v>2</v>
      </c>
      <c r="C417">
        <v>7</v>
      </c>
      <c r="D417" t="s">
        <v>77</v>
      </c>
      <c r="E417" t="s">
        <v>20</v>
      </c>
    </row>
    <row r="418" spans="1:5">
      <c r="A418" t="s">
        <v>192</v>
      </c>
      <c r="B418" t="s">
        <v>2</v>
      </c>
      <c r="C418">
        <v>8</v>
      </c>
      <c r="D418" t="s">
        <v>79</v>
      </c>
      <c r="E418" t="s">
        <v>68</v>
      </c>
    </row>
    <row r="419" spans="1:5">
      <c r="A419" t="s">
        <v>192</v>
      </c>
      <c r="B419" t="s">
        <v>2</v>
      </c>
      <c r="C419">
        <v>9</v>
      </c>
      <c r="D419" t="s">
        <v>31</v>
      </c>
      <c r="E419" t="s">
        <v>6</v>
      </c>
    </row>
    <row r="420" spans="1:5">
      <c r="A420" t="s">
        <v>192</v>
      </c>
      <c r="B420" t="s">
        <v>2</v>
      </c>
      <c r="C420">
        <v>10</v>
      </c>
      <c r="D420" t="s">
        <v>115</v>
      </c>
      <c r="E420" t="s">
        <v>68</v>
      </c>
    </row>
    <row r="421" spans="1:5">
      <c r="A421" t="s">
        <v>192</v>
      </c>
      <c r="B421" t="s">
        <v>2</v>
      </c>
      <c r="C421">
        <v>11</v>
      </c>
      <c r="D421" t="s">
        <v>184</v>
      </c>
      <c r="E421" t="s">
        <v>68</v>
      </c>
    </row>
    <row r="422" spans="1:5">
      <c r="A422" t="s">
        <v>192</v>
      </c>
      <c r="B422" t="s">
        <v>2</v>
      </c>
      <c r="C422">
        <v>12</v>
      </c>
      <c r="D422" t="s">
        <v>81</v>
      </c>
      <c r="E422" t="s">
        <v>61</v>
      </c>
    </row>
    <row r="423" spans="1:5">
      <c r="A423" t="s">
        <v>192</v>
      </c>
      <c r="B423" t="s">
        <v>2</v>
      </c>
      <c r="C423">
        <v>13</v>
      </c>
      <c r="D423" t="s">
        <v>89</v>
      </c>
      <c r="E423" t="s">
        <v>61</v>
      </c>
    </row>
    <row r="424" spans="1:5">
      <c r="A424" t="s">
        <v>192</v>
      </c>
      <c r="B424" t="s">
        <v>2</v>
      </c>
      <c r="C424">
        <v>14</v>
      </c>
      <c r="D424" t="s">
        <v>90</v>
      </c>
      <c r="E424" t="s">
        <v>20</v>
      </c>
    </row>
    <row r="425" spans="1:5">
      <c r="A425" t="s">
        <v>192</v>
      </c>
      <c r="B425" t="s">
        <v>2</v>
      </c>
      <c r="C425">
        <v>15</v>
      </c>
      <c r="D425" t="s">
        <v>162</v>
      </c>
      <c r="E425" t="s">
        <v>4</v>
      </c>
    </row>
    <row r="426" spans="1:5">
      <c r="A426" t="s">
        <v>192</v>
      </c>
      <c r="B426" t="s">
        <v>2</v>
      </c>
      <c r="C426">
        <v>16</v>
      </c>
      <c r="D426" t="s">
        <v>35</v>
      </c>
      <c r="E426" t="s">
        <v>8</v>
      </c>
    </row>
    <row r="427" spans="1:5">
      <c r="A427" t="s">
        <v>192</v>
      </c>
      <c r="B427" t="s">
        <v>2</v>
      </c>
      <c r="C427">
        <v>17</v>
      </c>
      <c r="D427" t="s">
        <v>166</v>
      </c>
      <c r="E427" t="s">
        <v>61</v>
      </c>
    </row>
    <row r="428" spans="1:5">
      <c r="A428" t="s">
        <v>192</v>
      </c>
      <c r="B428" t="s">
        <v>2</v>
      </c>
      <c r="C428">
        <v>18</v>
      </c>
      <c r="D428" t="s">
        <v>130</v>
      </c>
      <c r="E428" t="s">
        <v>24</v>
      </c>
    </row>
    <row r="429" spans="1:5">
      <c r="A429" t="s">
        <v>0</v>
      </c>
      <c r="B429" t="s">
        <v>1</v>
      </c>
      <c r="C429">
        <v>1</v>
      </c>
      <c r="D429" t="s">
        <v>247</v>
      </c>
      <c r="E429" t="s">
        <v>24</v>
      </c>
    </row>
    <row r="430" spans="1:5">
      <c r="A430" t="s">
        <v>0</v>
      </c>
      <c r="B430" t="s">
        <v>1</v>
      </c>
      <c r="C430">
        <v>2</v>
      </c>
      <c r="D430" t="s">
        <v>248</v>
      </c>
      <c r="E430" t="s">
        <v>24</v>
      </c>
    </row>
    <row r="431" spans="1:5">
      <c r="A431" t="s">
        <v>0</v>
      </c>
      <c r="B431" t="s">
        <v>1</v>
      </c>
      <c r="C431">
        <v>3</v>
      </c>
      <c r="D431" t="s">
        <v>259</v>
      </c>
      <c r="E431" t="s">
        <v>24</v>
      </c>
    </row>
    <row r="432" spans="1:5">
      <c r="A432" t="s">
        <v>0</v>
      </c>
      <c r="B432" t="s">
        <v>1</v>
      </c>
      <c r="C432">
        <v>4</v>
      </c>
      <c r="D432" t="s">
        <v>19</v>
      </c>
      <c r="E432" t="s">
        <v>20</v>
      </c>
    </row>
    <row r="433" spans="1:5">
      <c r="A433" t="s">
        <v>0</v>
      </c>
      <c r="B433" t="s">
        <v>1</v>
      </c>
      <c r="C433">
        <v>5</v>
      </c>
      <c r="D433" t="s">
        <v>40</v>
      </c>
      <c r="E433" t="s">
        <v>20</v>
      </c>
    </row>
    <row r="434" spans="1:5">
      <c r="A434" t="s">
        <v>0</v>
      </c>
      <c r="B434" t="s">
        <v>1</v>
      </c>
      <c r="C434">
        <v>6</v>
      </c>
      <c r="D434" t="s">
        <v>249</v>
      </c>
      <c r="E434" t="s">
        <v>68</v>
      </c>
    </row>
    <row r="435" spans="1:5">
      <c r="A435" t="s">
        <v>0</v>
      </c>
      <c r="B435" t="s">
        <v>1</v>
      </c>
      <c r="C435">
        <v>7</v>
      </c>
      <c r="D435" t="s">
        <v>260</v>
      </c>
      <c r="E435" t="s">
        <v>16</v>
      </c>
    </row>
    <row r="436" spans="1:5">
      <c r="A436" t="s">
        <v>0</v>
      </c>
      <c r="B436" t="s">
        <v>2</v>
      </c>
      <c r="C436">
        <v>1</v>
      </c>
      <c r="D436" t="s">
        <v>250</v>
      </c>
      <c r="E436" t="s">
        <v>24</v>
      </c>
    </row>
    <row r="437" spans="1:5">
      <c r="A437" t="s">
        <v>0</v>
      </c>
      <c r="B437" t="s">
        <v>2</v>
      </c>
      <c r="C437">
        <v>2</v>
      </c>
      <c r="D437" t="s">
        <v>251</v>
      </c>
      <c r="E437" t="s">
        <v>24</v>
      </c>
    </row>
    <row r="438" spans="1:5">
      <c r="A438" t="s">
        <v>0</v>
      </c>
      <c r="B438" t="s">
        <v>2</v>
      </c>
      <c r="C438">
        <v>3</v>
      </c>
      <c r="D438" t="s">
        <v>252</v>
      </c>
      <c r="E438" t="s">
        <v>24</v>
      </c>
    </row>
    <row r="439" spans="1:5">
      <c r="A439" t="s">
        <v>0</v>
      </c>
      <c r="B439" t="s">
        <v>2</v>
      </c>
      <c r="C439">
        <v>4</v>
      </c>
      <c r="D439" t="s">
        <v>90</v>
      </c>
      <c r="E439" t="s">
        <v>20</v>
      </c>
    </row>
    <row r="440" spans="1:5">
      <c r="A440" t="s">
        <v>0</v>
      </c>
      <c r="B440" t="s">
        <v>2</v>
      </c>
      <c r="C440">
        <v>5</v>
      </c>
      <c r="D440" t="s">
        <v>253</v>
      </c>
      <c r="E440" t="s">
        <v>68</v>
      </c>
    </row>
    <row r="441" spans="1:5">
      <c r="A441" t="s">
        <v>0</v>
      </c>
      <c r="B441" t="s">
        <v>2</v>
      </c>
      <c r="C441">
        <v>6</v>
      </c>
      <c r="D441" t="s">
        <v>254</v>
      </c>
      <c r="E441" t="s">
        <v>43</v>
      </c>
    </row>
    <row r="442" spans="1:5">
      <c r="A442" t="s">
        <v>0</v>
      </c>
      <c r="B442" t="s">
        <v>2</v>
      </c>
      <c r="C442">
        <v>7</v>
      </c>
      <c r="D442" t="s">
        <v>190</v>
      </c>
      <c r="E442" t="s">
        <v>24</v>
      </c>
    </row>
    <row r="443" spans="1:5">
      <c r="A443" t="s">
        <v>0</v>
      </c>
      <c r="B443" t="s">
        <v>2</v>
      </c>
      <c r="C443">
        <v>8</v>
      </c>
      <c r="D443" t="s">
        <v>255</v>
      </c>
      <c r="E443" t="s">
        <v>8</v>
      </c>
    </row>
    <row r="444" spans="1:5">
      <c r="A444" t="s">
        <v>0</v>
      </c>
      <c r="B444" t="s">
        <v>2</v>
      </c>
      <c r="C444">
        <v>9</v>
      </c>
      <c r="D444" t="s">
        <v>256</v>
      </c>
      <c r="E444" t="s">
        <v>68</v>
      </c>
    </row>
    <row r="445" spans="1:5">
      <c r="A445" t="s">
        <v>0</v>
      </c>
      <c r="B445" t="s">
        <v>2</v>
      </c>
      <c r="C445">
        <v>10</v>
      </c>
      <c r="D445" t="s">
        <v>115</v>
      </c>
      <c r="E445" t="s">
        <v>68</v>
      </c>
    </row>
    <row r="446" spans="1:5">
      <c r="A446" t="s">
        <v>0</v>
      </c>
      <c r="B446" t="s">
        <v>2</v>
      </c>
      <c r="C446">
        <v>11</v>
      </c>
      <c r="D446" t="s">
        <v>70</v>
      </c>
      <c r="E446" t="s">
        <v>68</v>
      </c>
    </row>
    <row r="447" spans="1:5">
      <c r="A447" t="s">
        <v>258</v>
      </c>
      <c r="B447" t="s">
        <v>1</v>
      </c>
      <c r="C447">
        <v>1</v>
      </c>
      <c r="D447" t="s">
        <v>119</v>
      </c>
      <c r="E447" t="s">
        <v>24</v>
      </c>
    </row>
    <row r="448" spans="1:5">
      <c r="A448" t="s">
        <v>258</v>
      </c>
      <c r="B448" t="s">
        <v>1</v>
      </c>
      <c r="C448">
        <v>2</v>
      </c>
      <c r="D448" t="s">
        <v>247</v>
      </c>
      <c r="E448" t="s">
        <v>24</v>
      </c>
    </row>
    <row r="449" spans="1:5">
      <c r="A449" t="s">
        <v>258</v>
      </c>
      <c r="B449" t="s">
        <v>1</v>
      </c>
      <c r="C449">
        <v>3</v>
      </c>
      <c r="D449" t="s">
        <v>259</v>
      </c>
      <c r="E449" t="s">
        <v>24</v>
      </c>
    </row>
    <row r="450" spans="1:5">
      <c r="A450" t="s">
        <v>258</v>
      </c>
      <c r="B450" t="s">
        <v>1</v>
      </c>
      <c r="C450">
        <v>4</v>
      </c>
      <c r="D450" t="s">
        <v>19</v>
      </c>
      <c r="E450" t="s">
        <v>20</v>
      </c>
    </row>
    <row r="451" spans="1:5">
      <c r="A451" t="s">
        <v>258</v>
      </c>
      <c r="B451" t="s">
        <v>1</v>
      </c>
      <c r="C451">
        <v>5</v>
      </c>
      <c r="D451" t="s">
        <v>40</v>
      </c>
      <c r="E451" t="s">
        <v>16</v>
      </c>
    </row>
    <row r="452" spans="1:5">
      <c r="A452" t="s">
        <v>258</v>
      </c>
      <c r="B452" t="s">
        <v>1</v>
      </c>
      <c r="C452">
        <v>6</v>
      </c>
      <c r="D452" t="s">
        <v>249</v>
      </c>
      <c r="E452" t="s">
        <v>68</v>
      </c>
    </row>
    <row r="453" spans="1:5">
      <c r="A453" t="s">
        <v>258</v>
      </c>
      <c r="B453" t="s">
        <v>1</v>
      </c>
      <c r="C453">
        <v>7</v>
      </c>
      <c r="D453" t="s">
        <v>260</v>
      </c>
      <c r="E453" t="s">
        <v>16</v>
      </c>
    </row>
    <row r="454" spans="1:5">
      <c r="A454" t="s">
        <v>258</v>
      </c>
      <c r="B454" t="s">
        <v>2</v>
      </c>
      <c r="C454">
        <v>1</v>
      </c>
      <c r="D454" t="s">
        <v>250</v>
      </c>
      <c r="E454" t="s">
        <v>24</v>
      </c>
    </row>
    <row r="455" spans="1:5">
      <c r="A455" t="s">
        <v>258</v>
      </c>
      <c r="B455" t="s">
        <v>2</v>
      </c>
      <c r="C455">
        <v>2</v>
      </c>
      <c r="D455" t="s">
        <v>267</v>
      </c>
      <c r="E455" t="s">
        <v>24</v>
      </c>
    </row>
    <row r="456" spans="1:5">
      <c r="A456" t="s">
        <v>258</v>
      </c>
      <c r="B456" t="s">
        <v>2</v>
      </c>
      <c r="C456">
        <v>3</v>
      </c>
      <c r="D456" t="s">
        <v>268</v>
      </c>
      <c r="E456" t="s">
        <v>68</v>
      </c>
    </row>
    <row r="457" spans="1:5">
      <c r="A457" t="s">
        <v>258</v>
      </c>
      <c r="B457" t="s">
        <v>2</v>
      </c>
      <c r="C457">
        <v>4</v>
      </c>
      <c r="D457" t="s">
        <v>150</v>
      </c>
      <c r="E457" t="s">
        <v>24</v>
      </c>
    </row>
    <row r="458" spans="1:5">
      <c r="A458" t="s">
        <v>258</v>
      </c>
      <c r="B458" t="s">
        <v>2</v>
      </c>
      <c r="C458">
        <v>5</v>
      </c>
      <c r="D458" t="s">
        <v>253</v>
      </c>
      <c r="E458" t="s">
        <v>68</v>
      </c>
    </row>
    <row r="459" spans="1:5">
      <c r="A459" t="s">
        <v>258</v>
      </c>
      <c r="B459" t="s">
        <v>2</v>
      </c>
      <c r="C459">
        <v>6</v>
      </c>
      <c r="D459" t="s">
        <v>269</v>
      </c>
      <c r="E459" t="s">
        <v>68</v>
      </c>
    </row>
    <row r="460" spans="1:5">
      <c r="A460" t="s">
        <v>258</v>
      </c>
      <c r="B460" t="s">
        <v>2</v>
      </c>
      <c r="C460">
        <v>7</v>
      </c>
      <c r="D460" t="s">
        <v>252</v>
      </c>
      <c r="E460" t="s">
        <v>24</v>
      </c>
    </row>
    <row r="461" spans="1:5">
      <c r="A461" t="s">
        <v>258</v>
      </c>
      <c r="B461" t="s">
        <v>2</v>
      </c>
      <c r="C461">
        <v>8</v>
      </c>
      <c r="D461" t="s">
        <v>109</v>
      </c>
      <c r="E461" t="s">
        <v>20</v>
      </c>
    </row>
    <row r="462" spans="1:5">
      <c r="A462" t="s">
        <v>258</v>
      </c>
      <c r="B462" t="s">
        <v>2</v>
      </c>
      <c r="C462">
        <v>9</v>
      </c>
      <c r="D462" t="s">
        <v>270</v>
      </c>
      <c r="E462" t="s">
        <v>24</v>
      </c>
    </row>
    <row r="463" spans="1:5">
      <c r="A463" t="s">
        <v>258</v>
      </c>
      <c r="B463" t="s">
        <v>2</v>
      </c>
      <c r="C463">
        <v>10</v>
      </c>
      <c r="D463" t="s">
        <v>64</v>
      </c>
      <c r="E463" t="s">
        <v>48</v>
      </c>
    </row>
    <row r="464" spans="1:5">
      <c r="A464" t="s">
        <v>258</v>
      </c>
      <c r="B464" t="s">
        <v>2</v>
      </c>
      <c r="C464">
        <v>11</v>
      </c>
      <c r="D464" t="s">
        <v>67</v>
      </c>
      <c r="E464" t="s">
        <v>68</v>
      </c>
    </row>
    <row r="465" spans="1:5">
      <c r="A465" t="s">
        <v>258</v>
      </c>
      <c r="B465" t="s">
        <v>2</v>
      </c>
      <c r="C465">
        <v>12</v>
      </c>
      <c r="D465" t="s">
        <v>254</v>
      </c>
      <c r="E465" t="s">
        <v>43</v>
      </c>
    </row>
    <row r="466" spans="1:5">
      <c r="A466" t="s">
        <v>258</v>
      </c>
      <c r="B466" t="s">
        <v>2</v>
      </c>
      <c r="C466">
        <v>13</v>
      </c>
      <c r="D466" t="s">
        <v>255</v>
      </c>
      <c r="E466" t="s">
        <v>8</v>
      </c>
    </row>
    <row r="467" spans="1:5">
      <c r="A467" t="s">
        <v>258</v>
      </c>
      <c r="B467" t="s">
        <v>2</v>
      </c>
      <c r="C467">
        <v>14</v>
      </c>
      <c r="D467" t="s">
        <v>82</v>
      </c>
      <c r="E467" t="s">
        <v>83</v>
      </c>
    </row>
    <row r="468" spans="1:5">
      <c r="A468" t="s">
        <v>258</v>
      </c>
      <c r="B468" t="s">
        <v>2</v>
      </c>
      <c r="C468">
        <v>15</v>
      </c>
      <c r="D468" t="s">
        <v>70</v>
      </c>
      <c r="E468" t="s">
        <v>68</v>
      </c>
    </row>
    <row r="469" spans="1:5">
      <c r="A469" t="s">
        <v>271</v>
      </c>
      <c r="B469" t="s">
        <v>1</v>
      </c>
      <c r="C469">
        <v>1</v>
      </c>
      <c r="D469" t="s">
        <v>272</v>
      </c>
      <c r="E469" t="s">
        <v>24</v>
      </c>
    </row>
    <row r="470" spans="1:5">
      <c r="A470" t="s">
        <v>271</v>
      </c>
      <c r="B470" t="s">
        <v>1</v>
      </c>
      <c r="C470">
        <v>2</v>
      </c>
      <c r="D470" t="s">
        <v>273</v>
      </c>
      <c r="E470" t="s">
        <v>20</v>
      </c>
    </row>
    <row r="471" spans="1:5">
      <c r="A471" t="s">
        <v>271</v>
      </c>
      <c r="B471" t="s">
        <v>1</v>
      </c>
      <c r="C471">
        <v>3</v>
      </c>
      <c r="D471" t="s">
        <v>274</v>
      </c>
      <c r="E471" t="s">
        <v>24</v>
      </c>
    </row>
    <row r="472" spans="1:5">
      <c r="A472" t="s">
        <v>271</v>
      </c>
      <c r="B472" t="s">
        <v>1</v>
      </c>
      <c r="C472">
        <v>4</v>
      </c>
      <c r="D472" t="s">
        <v>14</v>
      </c>
      <c r="E472" t="s">
        <v>8</v>
      </c>
    </row>
    <row r="473" spans="1:5">
      <c r="A473" t="s">
        <v>271</v>
      </c>
      <c r="B473" t="s">
        <v>1</v>
      </c>
      <c r="C473">
        <v>5</v>
      </c>
      <c r="D473" t="s">
        <v>275</v>
      </c>
      <c r="E473" t="s">
        <v>20</v>
      </c>
    </row>
    <row r="474" spans="1:5">
      <c r="A474" t="s">
        <v>271</v>
      </c>
      <c r="B474" t="s">
        <v>1</v>
      </c>
      <c r="C474">
        <v>6</v>
      </c>
      <c r="D474" t="s">
        <v>276</v>
      </c>
      <c r="E474" t="s">
        <v>20</v>
      </c>
    </row>
    <row r="475" spans="1:5">
      <c r="A475" t="s">
        <v>271</v>
      </c>
      <c r="B475" t="s">
        <v>1</v>
      </c>
      <c r="C475">
        <v>7</v>
      </c>
      <c r="D475" t="s">
        <v>17</v>
      </c>
      <c r="E475" t="s">
        <v>8</v>
      </c>
    </row>
    <row r="476" spans="1:5">
      <c r="A476" t="s">
        <v>271</v>
      </c>
      <c r="B476" t="s">
        <v>1</v>
      </c>
      <c r="C476">
        <v>8</v>
      </c>
      <c r="D476" t="s">
        <v>260</v>
      </c>
      <c r="E476" t="s">
        <v>16</v>
      </c>
    </row>
    <row r="477" spans="1:5">
      <c r="A477" t="s">
        <v>271</v>
      </c>
      <c r="B477" t="s">
        <v>2</v>
      </c>
      <c r="C477">
        <v>1</v>
      </c>
      <c r="D477" t="s">
        <v>277</v>
      </c>
      <c r="E477" t="s">
        <v>24</v>
      </c>
    </row>
    <row r="478" spans="1:5">
      <c r="A478" t="s">
        <v>271</v>
      </c>
      <c r="B478" t="s">
        <v>2</v>
      </c>
      <c r="C478">
        <v>2</v>
      </c>
      <c r="D478" t="s">
        <v>278</v>
      </c>
      <c r="E478" t="s">
        <v>24</v>
      </c>
    </row>
    <row r="479" spans="1:5">
      <c r="A479" t="s">
        <v>271</v>
      </c>
      <c r="B479" t="s">
        <v>2</v>
      </c>
      <c r="C479">
        <v>3</v>
      </c>
      <c r="D479" t="s">
        <v>279</v>
      </c>
      <c r="E479" t="s">
        <v>68</v>
      </c>
    </row>
    <row r="480" spans="1:5">
      <c r="A480" t="s">
        <v>271</v>
      </c>
      <c r="B480" t="s">
        <v>2</v>
      </c>
      <c r="C480">
        <v>4</v>
      </c>
      <c r="D480" t="s">
        <v>116</v>
      </c>
      <c r="E480" t="s">
        <v>8</v>
      </c>
    </row>
    <row r="481" spans="1:5">
      <c r="A481" t="s">
        <v>271</v>
      </c>
      <c r="B481" t="s">
        <v>2</v>
      </c>
      <c r="C481">
        <v>5</v>
      </c>
      <c r="D481" t="s">
        <v>97</v>
      </c>
      <c r="E481" t="s">
        <v>68</v>
      </c>
    </row>
    <row r="482" spans="1:5">
      <c r="A482" t="s">
        <v>271</v>
      </c>
      <c r="B482" t="s">
        <v>2</v>
      </c>
      <c r="C482">
        <v>6</v>
      </c>
      <c r="D482" t="s">
        <v>80</v>
      </c>
      <c r="E482" t="s">
        <v>8</v>
      </c>
    </row>
    <row r="483" spans="1:5">
      <c r="A483" t="s">
        <v>271</v>
      </c>
      <c r="B483" t="s">
        <v>2</v>
      </c>
      <c r="C483">
        <v>7</v>
      </c>
      <c r="D483" t="s">
        <v>67</v>
      </c>
      <c r="E483" t="s">
        <v>68</v>
      </c>
    </row>
    <row r="484" spans="1:5">
      <c r="A484" t="s">
        <v>271</v>
      </c>
      <c r="B484" t="s">
        <v>2</v>
      </c>
      <c r="C484">
        <v>8</v>
      </c>
      <c r="D484" t="s">
        <v>280</v>
      </c>
      <c r="E484" t="s">
        <v>68</v>
      </c>
    </row>
    <row r="485" spans="1:5">
      <c r="A485" t="s">
        <v>271</v>
      </c>
      <c r="B485" t="s">
        <v>2</v>
      </c>
      <c r="C485">
        <v>9</v>
      </c>
      <c r="D485" t="s">
        <v>95</v>
      </c>
      <c r="E485" t="s">
        <v>96</v>
      </c>
    </row>
    <row r="486" spans="1:5">
      <c r="A486" t="s">
        <v>271</v>
      </c>
      <c r="B486" t="s">
        <v>2</v>
      </c>
      <c r="C486">
        <v>10</v>
      </c>
      <c r="D486" t="s">
        <v>281</v>
      </c>
      <c r="E486" t="s">
        <v>24</v>
      </c>
    </row>
    <row r="487" spans="1:5">
      <c r="A487" t="s">
        <v>271</v>
      </c>
      <c r="B487" t="s">
        <v>2</v>
      </c>
      <c r="C487">
        <v>11</v>
      </c>
      <c r="D487" t="s">
        <v>282</v>
      </c>
      <c r="E487" t="s">
        <v>8</v>
      </c>
    </row>
    <row r="488" spans="1:5">
      <c r="A488" t="s">
        <v>271</v>
      </c>
      <c r="B488" t="s">
        <v>2</v>
      </c>
      <c r="C488">
        <v>12</v>
      </c>
      <c r="D488" t="s">
        <v>283</v>
      </c>
      <c r="E488" t="s">
        <v>8</v>
      </c>
    </row>
    <row r="489" spans="1:5">
      <c r="A489" t="s">
        <v>284</v>
      </c>
      <c r="B489" t="s">
        <v>1</v>
      </c>
      <c r="C489">
        <v>1</v>
      </c>
      <c r="D489" t="s">
        <v>274</v>
      </c>
      <c r="E489" t="s">
        <v>24</v>
      </c>
    </row>
    <row r="490" spans="1:5">
      <c r="A490" t="s">
        <v>284</v>
      </c>
      <c r="B490" t="s">
        <v>1</v>
      </c>
      <c r="C490">
        <v>2</v>
      </c>
      <c r="D490" t="s">
        <v>273</v>
      </c>
      <c r="E490" t="s">
        <v>20</v>
      </c>
    </row>
    <row r="491" spans="1:5">
      <c r="A491" t="s">
        <v>284</v>
      </c>
      <c r="B491" t="s">
        <v>1</v>
      </c>
      <c r="C491">
        <v>3</v>
      </c>
      <c r="D491" t="s">
        <v>272</v>
      </c>
      <c r="E491" t="s">
        <v>24</v>
      </c>
    </row>
    <row r="492" spans="1:5">
      <c r="A492" t="s">
        <v>284</v>
      </c>
      <c r="B492" t="s">
        <v>1</v>
      </c>
      <c r="C492">
        <v>4</v>
      </c>
      <c r="D492" t="s">
        <v>276</v>
      </c>
      <c r="E492" t="s">
        <v>20</v>
      </c>
    </row>
    <row r="493" spans="1:5">
      <c r="A493" t="s">
        <v>284</v>
      </c>
      <c r="B493" t="s">
        <v>1</v>
      </c>
      <c r="C493">
        <v>5</v>
      </c>
      <c r="D493" t="s">
        <v>275</v>
      </c>
      <c r="E493" t="s">
        <v>20</v>
      </c>
    </row>
    <row r="494" spans="1:5">
      <c r="A494" t="s">
        <v>284</v>
      </c>
      <c r="B494" t="s">
        <v>1</v>
      </c>
      <c r="C494">
        <v>6</v>
      </c>
      <c r="D494" t="s">
        <v>260</v>
      </c>
      <c r="E494" t="s">
        <v>16</v>
      </c>
    </row>
    <row r="495" spans="1:5">
      <c r="A495" t="s">
        <v>284</v>
      </c>
      <c r="B495" t="s">
        <v>2</v>
      </c>
      <c r="C495">
        <v>1</v>
      </c>
      <c r="D495" t="s">
        <v>277</v>
      </c>
      <c r="E495" t="s">
        <v>24</v>
      </c>
    </row>
    <row r="496" spans="1:5">
      <c r="A496" t="s">
        <v>284</v>
      </c>
      <c r="B496" t="s">
        <v>2</v>
      </c>
      <c r="C496">
        <v>2</v>
      </c>
      <c r="D496" t="s">
        <v>279</v>
      </c>
      <c r="E496" t="s">
        <v>68</v>
      </c>
    </row>
    <row r="497" spans="1:5">
      <c r="A497" t="s">
        <v>284</v>
      </c>
      <c r="B497" t="s">
        <v>2</v>
      </c>
      <c r="C497">
        <v>3</v>
      </c>
      <c r="D497" t="s">
        <v>278</v>
      </c>
      <c r="E497" t="s">
        <v>24</v>
      </c>
    </row>
    <row r="498" spans="1:5">
      <c r="A498" t="s">
        <v>284</v>
      </c>
      <c r="B498" t="s">
        <v>2</v>
      </c>
      <c r="C498">
        <v>4</v>
      </c>
      <c r="D498" t="s">
        <v>67</v>
      </c>
      <c r="E498" t="s">
        <v>68</v>
      </c>
    </row>
    <row r="499" spans="1:5">
      <c r="A499" t="s">
        <v>284</v>
      </c>
      <c r="B499" t="s">
        <v>2</v>
      </c>
      <c r="C499">
        <v>5</v>
      </c>
      <c r="D499" t="s">
        <v>280</v>
      </c>
      <c r="E499" t="s">
        <v>68</v>
      </c>
    </row>
    <row r="500" spans="1:5">
      <c r="A500" t="s">
        <v>284</v>
      </c>
      <c r="B500" t="s">
        <v>2</v>
      </c>
      <c r="C500">
        <v>6</v>
      </c>
      <c r="D500" t="s">
        <v>97</v>
      </c>
      <c r="E500" t="s">
        <v>68</v>
      </c>
    </row>
    <row r="501" spans="1:5">
      <c r="A501" t="s">
        <v>285</v>
      </c>
      <c r="B501" t="s">
        <v>1</v>
      </c>
      <c r="C501">
        <v>1</v>
      </c>
      <c r="D501" t="s">
        <v>49</v>
      </c>
      <c r="E501" t="s">
        <v>24</v>
      </c>
    </row>
    <row r="502" spans="1:5">
      <c r="A502" t="s">
        <v>285</v>
      </c>
      <c r="B502" t="s">
        <v>1</v>
      </c>
      <c r="C502">
        <v>2</v>
      </c>
      <c r="D502" t="s">
        <v>19</v>
      </c>
      <c r="E502" t="s">
        <v>20</v>
      </c>
    </row>
    <row r="503" spans="1:5">
      <c r="A503" t="s">
        <v>285</v>
      </c>
      <c r="B503" t="s">
        <v>1</v>
      </c>
      <c r="C503">
        <v>3</v>
      </c>
      <c r="D503" t="s">
        <v>248</v>
      </c>
      <c r="E503" t="s">
        <v>24</v>
      </c>
    </row>
    <row r="504" spans="1:5">
      <c r="A504" t="s">
        <v>285</v>
      </c>
      <c r="B504" t="s">
        <v>1</v>
      </c>
      <c r="C504">
        <v>4</v>
      </c>
      <c r="D504" t="s">
        <v>249</v>
      </c>
      <c r="E504" t="s">
        <v>68</v>
      </c>
    </row>
    <row r="505" spans="1:5">
      <c r="A505" t="s">
        <v>285</v>
      </c>
      <c r="B505" t="s">
        <v>2</v>
      </c>
      <c r="C505">
        <v>1</v>
      </c>
      <c r="D505" t="s">
        <v>286</v>
      </c>
      <c r="E505" t="s">
        <v>24</v>
      </c>
    </row>
    <row r="506" spans="1:5">
      <c r="A506" t="s">
        <v>285</v>
      </c>
      <c r="B506" t="s">
        <v>2</v>
      </c>
      <c r="C506">
        <v>2</v>
      </c>
      <c r="D506" t="s">
        <v>287</v>
      </c>
      <c r="E506" t="s">
        <v>24</v>
      </c>
    </row>
    <row r="507" spans="1:5">
      <c r="A507" t="s">
        <v>285</v>
      </c>
      <c r="B507" t="s">
        <v>2</v>
      </c>
      <c r="C507">
        <v>3</v>
      </c>
      <c r="D507" t="s">
        <v>268</v>
      </c>
      <c r="E507" t="s">
        <v>68</v>
      </c>
    </row>
    <row r="508" spans="1:5">
      <c r="A508" t="s">
        <v>285</v>
      </c>
      <c r="B508" t="s">
        <v>2</v>
      </c>
      <c r="C508">
        <v>4</v>
      </c>
      <c r="D508" t="s">
        <v>288</v>
      </c>
      <c r="E508" t="s">
        <v>68</v>
      </c>
    </row>
    <row r="509" spans="1:5">
      <c r="A509" t="s">
        <v>285</v>
      </c>
      <c r="B509" t="s">
        <v>2</v>
      </c>
      <c r="C509">
        <v>5</v>
      </c>
      <c r="D509" t="s">
        <v>67</v>
      </c>
      <c r="E509" t="s">
        <v>68</v>
      </c>
    </row>
    <row r="510" spans="1:5">
      <c r="A510" t="s">
        <v>285</v>
      </c>
      <c r="B510" t="s">
        <v>2</v>
      </c>
      <c r="C510">
        <v>6</v>
      </c>
      <c r="D510" t="s">
        <v>289</v>
      </c>
      <c r="E510" t="s">
        <v>68</v>
      </c>
    </row>
    <row r="511" spans="1:5">
      <c r="A511" t="s">
        <v>285</v>
      </c>
      <c r="B511" t="s">
        <v>2</v>
      </c>
      <c r="C511">
        <v>7</v>
      </c>
      <c r="D511" t="s">
        <v>290</v>
      </c>
      <c r="E511" t="s">
        <v>43</v>
      </c>
    </row>
    <row r="512" spans="1:5">
      <c r="A512" t="s">
        <v>285</v>
      </c>
      <c r="B512" t="s">
        <v>2</v>
      </c>
      <c r="C512">
        <v>8</v>
      </c>
      <c r="D512" t="s">
        <v>94</v>
      </c>
      <c r="E512" t="s">
        <v>20</v>
      </c>
    </row>
    <row r="513" spans="1:5">
      <c r="A513" t="s">
        <v>291</v>
      </c>
      <c r="B513" t="s">
        <v>1</v>
      </c>
      <c r="C513">
        <v>1</v>
      </c>
      <c r="D513" t="s">
        <v>249</v>
      </c>
      <c r="E513" t="s">
        <v>68</v>
      </c>
    </row>
    <row r="514" spans="1:5">
      <c r="A514" t="s">
        <v>291</v>
      </c>
      <c r="B514" t="s">
        <v>1</v>
      </c>
      <c r="C514">
        <v>2</v>
      </c>
      <c r="D514" t="s">
        <v>276</v>
      </c>
      <c r="E514" t="s">
        <v>20</v>
      </c>
    </row>
    <row r="515" spans="1:5">
      <c r="A515" t="s">
        <v>291</v>
      </c>
      <c r="B515" t="s">
        <v>1</v>
      </c>
      <c r="C515">
        <v>3</v>
      </c>
      <c r="D515" t="s">
        <v>275</v>
      </c>
      <c r="E515" t="s">
        <v>20</v>
      </c>
    </row>
    <row r="516" spans="1:5">
      <c r="A516" t="s">
        <v>291</v>
      </c>
      <c r="B516" t="s">
        <v>1</v>
      </c>
      <c r="C516">
        <v>4</v>
      </c>
      <c r="D516" t="s">
        <v>260</v>
      </c>
      <c r="E516" t="s">
        <v>16</v>
      </c>
    </row>
    <row r="517" spans="1:5">
      <c r="A517" t="s">
        <v>291</v>
      </c>
      <c r="B517" t="s">
        <v>2</v>
      </c>
      <c r="C517">
        <v>1</v>
      </c>
      <c r="D517" t="s">
        <v>286</v>
      </c>
      <c r="E517" t="s">
        <v>24</v>
      </c>
    </row>
    <row r="518" spans="1:5">
      <c r="A518" t="s">
        <v>291</v>
      </c>
      <c r="B518" t="s">
        <v>2</v>
      </c>
      <c r="C518">
        <v>2</v>
      </c>
      <c r="D518" t="s">
        <v>269</v>
      </c>
      <c r="E518" t="s">
        <v>68</v>
      </c>
    </row>
    <row r="519" spans="1:5">
      <c r="A519" t="s">
        <v>291</v>
      </c>
      <c r="B519" t="s">
        <v>2</v>
      </c>
      <c r="C519">
        <v>3</v>
      </c>
      <c r="D519" t="s">
        <v>270</v>
      </c>
      <c r="E519" t="s">
        <v>24</v>
      </c>
    </row>
    <row r="520" spans="1:5">
      <c r="A520" t="s">
        <v>291</v>
      </c>
      <c r="B520" t="s">
        <v>2</v>
      </c>
      <c r="C520">
        <v>4</v>
      </c>
      <c r="D520" t="s">
        <v>288</v>
      </c>
      <c r="E520" t="s">
        <v>68</v>
      </c>
    </row>
    <row r="521" spans="1:5">
      <c r="A521" t="s">
        <v>291</v>
      </c>
      <c r="B521" t="s">
        <v>2</v>
      </c>
      <c r="C521">
        <v>5</v>
      </c>
      <c r="D521" t="s">
        <v>292</v>
      </c>
      <c r="E521" t="s">
        <v>68</v>
      </c>
    </row>
    <row r="522" spans="1:5">
      <c r="A522" t="s">
        <v>291</v>
      </c>
      <c r="B522" t="s">
        <v>2</v>
      </c>
      <c r="C522">
        <v>6</v>
      </c>
      <c r="D522" t="s">
        <v>67</v>
      </c>
      <c r="E522" t="s">
        <v>68</v>
      </c>
    </row>
    <row r="523" spans="1:5">
      <c r="A523" t="s">
        <v>291</v>
      </c>
      <c r="B523" t="s">
        <v>2</v>
      </c>
      <c r="C523">
        <v>7</v>
      </c>
      <c r="D523" t="s">
        <v>290</v>
      </c>
      <c r="E523" t="s">
        <v>43</v>
      </c>
    </row>
    <row r="524" spans="1:5">
      <c r="A524" t="s">
        <v>293</v>
      </c>
      <c r="B524" t="s">
        <v>1</v>
      </c>
      <c r="C524">
        <v>1</v>
      </c>
      <c r="D524" t="s">
        <v>249</v>
      </c>
      <c r="E524" t="s">
        <v>68</v>
      </c>
    </row>
    <row r="525" spans="1:5">
      <c r="A525" t="s">
        <v>293</v>
      </c>
      <c r="B525" t="s">
        <v>1</v>
      </c>
      <c r="C525">
        <v>2</v>
      </c>
      <c r="D525" t="s">
        <v>276</v>
      </c>
      <c r="E525" t="s">
        <v>20</v>
      </c>
    </row>
    <row r="526" spans="1:5">
      <c r="A526" t="s">
        <v>293</v>
      </c>
      <c r="B526" t="s">
        <v>1</v>
      </c>
      <c r="C526">
        <v>3</v>
      </c>
      <c r="D526" t="s">
        <v>275</v>
      </c>
      <c r="E526" t="s">
        <v>20</v>
      </c>
    </row>
    <row r="527" spans="1:5">
      <c r="A527" t="s">
        <v>293</v>
      </c>
      <c r="B527" t="s">
        <v>1</v>
      </c>
      <c r="C527">
        <v>4</v>
      </c>
      <c r="D527" t="s">
        <v>273</v>
      </c>
      <c r="E527" t="s">
        <v>20</v>
      </c>
    </row>
    <row r="528" spans="1:5">
      <c r="A528" t="s">
        <v>293</v>
      </c>
      <c r="B528" t="s">
        <v>2</v>
      </c>
      <c r="C528">
        <v>1</v>
      </c>
      <c r="D528" t="s">
        <v>294</v>
      </c>
      <c r="E528" t="s">
        <v>20</v>
      </c>
    </row>
    <row r="529" spans="1:5">
      <c r="A529" t="s">
        <v>293</v>
      </c>
      <c r="B529" t="s">
        <v>2</v>
      </c>
      <c r="C529">
        <v>2</v>
      </c>
      <c r="D529" t="s">
        <v>287</v>
      </c>
      <c r="E529" t="s">
        <v>24</v>
      </c>
    </row>
    <row r="530" spans="1:5">
      <c r="A530" t="s">
        <v>293</v>
      </c>
      <c r="B530" t="s">
        <v>2</v>
      </c>
      <c r="C530">
        <v>3</v>
      </c>
      <c r="D530" t="s">
        <v>268</v>
      </c>
      <c r="E530" s="1" t="s">
        <v>68</v>
      </c>
    </row>
    <row r="531" spans="1:5">
      <c r="A531" t="s">
        <v>293</v>
      </c>
      <c r="B531" t="s">
        <v>2</v>
      </c>
      <c r="C531">
        <v>4</v>
      </c>
      <c r="D531" t="s">
        <v>269</v>
      </c>
      <c r="E531" s="1" t="s">
        <v>68</v>
      </c>
    </row>
    <row r="532" spans="1:5">
      <c r="A532" t="s">
        <v>293</v>
      </c>
      <c r="B532" t="s">
        <v>2</v>
      </c>
      <c r="C532">
        <v>5</v>
      </c>
      <c r="D532" t="s">
        <v>67</v>
      </c>
      <c r="E532" s="1" t="s">
        <v>68</v>
      </c>
    </row>
    <row r="533" spans="1:5">
      <c r="A533" t="s">
        <v>293</v>
      </c>
      <c r="B533" t="s">
        <v>2</v>
      </c>
      <c r="C533">
        <v>6</v>
      </c>
      <c r="D533" t="s">
        <v>42</v>
      </c>
      <c r="E533" t="s">
        <v>43</v>
      </c>
    </row>
    <row r="534" spans="1:5">
      <c r="A534" t="s">
        <v>293</v>
      </c>
      <c r="B534" t="s">
        <v>2</v>
      </c>
      <c r="C534">
        <v>7</v>
      </c>
      <c r="D534" t="s">
        <v>256</v>
      </c>
      <c r="E534" t="s">
        <v>68</v>
      </c>
    </row>
    <row r="535" spans="1:5">
      <c r="A535" t="s">
        <v>293</v>
      </c>
      <c r="B535" t="s">
        <v>2</v>
      </c>
      <c r="C535">
        <v>8</v>
      </c>
      <c r="D535" t="s">
        <v>292</v>
      </c>
      <c r="E535" t="s">
        <v>68</v>
      </c>
    </row>
    <row r="536" spans="1:5">
      <c r="A536" t="s">
        <v>293</v>
      </c>
      <c r="B536" t="s">
        <v>2</v>
      </c>
      <c r="C536">
        <v>9</v>
      </c>
      <c r="D536" t="s">
        <v>283</v>
      </c>
      <c r="E536" t="s">
        <v>8</v>
      </c>
    </row>
    <row r="537" spans="1:5">
      <c r="A537" t="s">
        <v>293</v>
      </c>
      <c r="B537" t="s">
        <v>2</v>
      </c>
      <c r="C537">
        <v>10</v>
      </c>
      <c r="D537" t="s">
        <v>295</v>
      </c>
      <c r="E537" t="s">
        <v>16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7"/>
  <sheetViews>
    <sheetView workbookViewId="0">
      <selection activeCell="K34" sqref="K34"/>
    </sheetView>
  </sheetViews>
  <sheetFormatPr baseColWidth="10" defaultRowHeight="15" x14ac:dyDescent="0"/>
  <cols>
    <col min="1" max="1" width="16.33203125" bestFit="1" customWidth="1"/>
    <col min="2" max="2" width="4.33203125" customWidth="1"/>
    <col min="3" max="3" width="4.33203125" bestFit="1" customWidth="1"/>
    <col min="4" max="4" width="10.83203125" bestFit="1" customWidth="1"/>
    <col min="6" max="6" width="3.1640625" bestFit="1" customWidth="1"/>
    <col min="7" max="7" width="3.83203125" customWidth="1"/>
    <col min="8" max="8" width="3.1640625" bestFit="1" customWidth="1"/>
    <col min="9" max="9" width="4.33203125" customWidth="1"/>
    <col min="10" max="12" width="10.83203125" customWidth="1"/>
  </cols>
  <sheetData>
    <row r="3" spans="1:13">
      <c r="A3" s="3" t="s">
        <v>298</v>
      </c>
      <c r="B3" s="3" t="s">
        <v>299</v>
      </c>
      <c r="J3" t="s">
        <v>261</v>
      </c>
      <c r="K3" t="s">
        <v>1</v>
      </c>
      <c r="L3" t="s">
        <v>2</v>
      </c>
      <c r="M3" t="s">
        <v>318</v>
      </c>
    </row>
    <row r="4" spans="1:13">
      <c r="A4" s="3" t="s">
        <v>300</v>
      </c>
      <c r="B4" t="s">
        <v>1</v>
      </c>
      <c r="C4" t="s">
        <v>2</v>
      </c>
      <c r="D4" t="s">
        <v>301</v>
      </c>
      <c r="J4" s="6" t="s">
        <v>63</v>
      </c>
      <c r="K4" s="7">
        <v>31</v>
      </c>
      <c r="L4" s="7">
        <v>38</v>
      </c>
      <c r="M4" s="7">
        <v>69</v>
      </c>
    </row>
    <row r="5" spans="1:13">
      <c r="A5" s="4" t="s">
        <v>118</v>
      </c>
      <c r="B5" s="5">
        <v>20</v>
      </c>
      <c r="C5" s="5">
        <v>41</v>
      </c>
      <c r="D5" s="5">
        <v>61</v>
      </c>
      <c r="J5" s="6" t="s">
        <v>118</v>
      </c>
      <c r="K5" s="7">
        <v>20</v>
      </c>
      <c r="L5" s="7">
        <v>41</v>
      </c>
      <c r="M5" s="7">
        <v>61</v>
      </c>
    </row>
    <row r="6" spans="1:13">
      <c r="A6" s="4" t="s">
        <v>106</v>
      </c>
      <c r="B6" s="5">
        <v>19</v>
      </c>
      <c r="C6" s="5">
        <v>25</v>
      </c>
      <c r="D6" s="5">
        <v>44</v>
      </c>
      <c r="J6" s="6" t="s">
        <v>145</v>
      </c>
      <c r="K6" s="7">
        <v>12</v>
      </c>
      <c r="L6" s="7">
        <v>35</v>
      </c>
      <c r="M6" s="7">
        <v>47</v>
      </c>
    </row>
    <row r="7" spans="1:13">
      <c r="A7" s="4" t="s">
        <v>218</v>
      </c>
      <c r="B7" s="5">
        <v>10</v>
      </c>
      <c r="C7" s="5"/>
      <c r="D7" s="5">
        <v>10</v>
      </c>
      <c r="J7" s="6" t="s">
        <v>106</v>
      </c>
      <c r="K7" s="7">
        <v>19</v>
      </c>
      <c r="L7" s="7">
        <v>25</v>
      </c>
      <c r="M7" s="7">
        <v>44</v>
      </c>
    </row>
    <row r="8" spans="1:13">
      <c r="A8" s="4" t="s">
        <v>229</v>
      </c>
      <c r="B8" s="5"/>
      <c r="C8" s="5">
        <v>17</v>
      </c>
      <c r="D8" s="5">
        <v>17</v>
      </c>
      <c r="J8" s="6" t="s">
        <v>187</v>
      </c>
      <c r="K8" s="7">
        <v>15</v>
      </c>
      <c r="L8" s="7">
        <v>23</v>
      </c>
      <c r="M8" s="7">
        <v>38</v>
      </c>
    </row>
    <row r="9" spans="1:13">
      <c r="A9" s="4" t="s">
        <v>376</v>
      </c>
      <c r="B9" s="5">
        <v>7</v>
      </c>
      <c r="C9" s="5">
        <v>15</v>
      </c>
      <c r="D9" s="5">
        <v>22</v>
      </c>
      <c r="J9" s="6" t="s">
        <v>172</v>
      </c>
      <c r="K9" s="7">
        <v>7</v>
      </c>
      <c r="L9" s="7">
        <v>27</v>
      </c>
      <c r="M9" s="7">
        <v>34</v>
      </c>
    </row>
    <row r="10" spans="1:13">
      <c r="A10" s="4" t="s">
        <v>0</v>
      </c>
      <c r="B10" s="5">
        <v>7</v>
      </c>
      <c r="C10" s="5">
        <v>11</v>
      </c>
      <c r="D10" s="5">
        <v>18</v>
      </c>
      <c r="J10" s="6" t="s">
        <v>167</v>
      </c>
      <c r="K10" s="7">
        <v>10</v>
      </c>
      <c r="L10" s="7">
        <v>23</v>
      </c>
      <c r="M10" s="7">
        <v>33</v>
      </c>
    </row>
    <row r="11" spans="1:13">
      <c r="A11" s="4" t="s">
        <v>293</v>
      </c>
      <c r="B11" s="5">
        <v>4</v>
      </c>
      <c r="C11" s="5">
        <v>10</v>
      </c>
      <c r="D11" s="5">
        <v>14</v>
      </c>
      <c r="J11" s="6" t="s">
        <v>25</v>
      </c>
      <c r="K11" s="7">
        <v>16</v>
      </c>
      <c r="L11" s="7">
        <v>14</v>
      </c>
      <c r="M11" s="7">
        <v>30</v>
      </c>
    </row>
    <row r="12" spans="1:13">
      <c r="A12" s="4" t="s">
        <v>285</v>
      </c>
      <c r="B12" s="5">
        <v>4</v>
      </c>
      <c r="C12" s="5">
        <v>8</v>
      </c>
      <c r="D12" s="5">
        <v>12</v>
      </c>
      <c r="J12" s="6" t="s">
        <v>218</v>
      </c>
      <c r="K12" s="7">
        <v>10</v>
      </c>
      <c r="L12" s="7">
        <v>17</v>
      </c>
      <c r="M12" s="7">
        <v>27</v>
      </c>
    </row>
    <row r="13" spans="1:13">
      <c r="A13" s="4" t="s">
        <v>291</v>
      </c>
      <c r="B13" s="5">
        <v>4</v>
      </c>
      <c r="C13" s="5">
        <v>7</v>
      </c>
      <c r="D13" s="5">
        <v>11</v>
      </c>
      <c r="J13" s="6" t="s">
        <v>192</v>
      </c>
      <c r="K13" s="7">
        <v>6</v>
      </c>
      <c r="L13" s="7">
        <v>18</v>
      </c>
      <c r="M13" s="7">
        <v>24</v>
      </c>
    </row>
    <row r="14" spans="1:13">
      <c r="A14" s="4" t="s">
        <v>271</v>
      </c>
      <c r="B14" s="5">
        <v>8</v>
      </c>
      <c r="C14" s="5">
        <v>12</v>
      </c>
      <c r="D14" s="5">
        <v>20</v>
      </c>
      <c r="J14" s="6" t="s">
        <v>131</v>
      </c>
      <c r="K14" s="7">
        <v>5</v>
      </c>
      <c r="L14" s="7">
        <v>19</v>
      </c>
      <c r="M14" s="7">
        <v>24</v>
      </c>
    </row>
    <row r="15" spans="1:13">
      <c r="A15" s="4" t="s">
        <v>284</v>
      </c>
      <c r="B15" s="5">
        <v>6</v>
      </c>
      <c r="C15" s="5">
        <v>6</v>
      </c>
      <c r="D15" s="5">
        <v>12</v>
      </c>
      <c r="J15" s="6" t="s">
        <v>186</v>
      </c>
      <c r="K15" s="7"/>
      <c r="L15" s="7">
        <v>23</v>
      </c>
      <c r="M15" s="7">
        <v>23</v>
      </c>
    </row>
    <row r="16" spans="1:13">
      <c r="A16" s="4" t="s">
        <v>192</v>
      </c>
      <c r="B16" s="5">
        <v>6</v>
      </c>
      <c r="C16" s="5">
        <v>18</v>
      </c>
      <c r="D16" s="5">
        <v>24</v>
      </c>
      <c r="J16" s="6" t="s">
        <v>258</v>
      </c>
      <c r="K16" s="7">
        <v>7</v>
      </c>
      <c r="L16" s="7">
        <v>15</v>
      </c>
      <c r="M16" s="7">
        <v>22</v>
      </c>
    </row>
    <row r="17" spans="1:13">
      <c r="A17" s="4" t="s">
        <v>172</v>
      </c>
      <c r="B17" s="5">
        <v>7</v>
      </c>
      <c r="C17" s="5">
        <v>27</v>
      </c>
      <c r="D17" s="5">
        <v>34</v>
      </c>
      <c r="J17" s="6" t="s">
        <v>194</v>
      </c>
      <c r="K17" s="7">
        <v>10</v>
      </c>
      <c r="L17" s="7">
        <v>12</v>
      </c>
      <c r="M17" s="7">
        <v>22</v>
      </c>
    </row>
    <row r="18" spans="1:13">
      <c r="A18" s="4" t="s">
        <v>186</v>
      </c>
      <c r="B18" s="5"/>
      <c r="C18" s="5">
        <v>23</v>
      </c>
      <c r="D18" s="5">
        <v>23</v>
      </c>
      <c r="J18" s="6" t="s">
        <v>271</v>
      </c>
      <c r="K18" s="7">
        <v>8</v>
      </c>
      <c r="L18" s="7">
        <v>12</v>
      </c>
      <c r="M18" s="7">
        <v>20</v>
      </c>
    </row>
    <row r="19" spans="1:13">
      <c r="A19" s="4" t="s">
        <v>63</v>
      </c>
      <c r="B19" s="5">
        <v>31</v>
      </c>
      <c r="C19" s="5">
        <v>38</v>
      </c>
      <c r="D19" s="5">
        <v>69</v>
      </c>
      <c r="J19" s="6" t="s">
        <v>0</v>
      </c>
      <c r="K19" s="7">
        <v>7</v>
      </c>
      <c r="L19" s="7">
        <v>11</v>
      </c>
      <c r="M19" s="7">
        <v>18</v>
      </c>
    </row>
    <row r="20" spans="1:13">
      <c r="A20" s="4" t="s">
        <v>25</v>
      </c>
      <c r="B20" s="5">
        <v>16</v>
      </c>
      <c r="C20" s="5">
        <v>14</v>
      </c>
      <c r="D20" s="5">
        <v>30</v>
      </c>
      <c r="J20" s="6" t="s">
        <v>293</v>
      </c>
      <c r="K20" s="7">
        <v>4</v>
      </c>
      <c r="L20" s="7">
        <v>10</v>
      </c>
      <c r="M20" s="7">
        <v>14</v>
      </c>
    </row>
    <row r="21" spans="1:13">
      <c r="A21" s="4" t="s">
        <v>194</v>
      </c>
      <c r="B21" s="5">
        <v>10</v>
      </c>
      <c r="C21" s="5"/>
      <c r="D21" s="5">
        <v>10</v>
      </c>
      <c r="J21" s="6" t="s">
        <v>285</v>
      </c>
      <c r="K21" s="7">
        <v>4</v>
      </c>
      <c r="L21" s="7">
        <v>8</v>
      </c>
      <c r="M21" s="7">
        <v>12</v>
      </c>
    </row>
    <row r="22" spans="1:13">
      <c r="A22" s="4" t="s">
        <v>205</v>
      </c>
      <c r="B22" s="5"/>
      <c r="C22" s="5">
        <v>12</v>
      </c>
      <c r="D22" s="5">
        <v>12</v>
      </c>
      <c r="J22" s="6" t="s">
        <v>284</v>
      </c>
      <c r="K22" s="7">
        <v>6</v>
      </c>
      <c r="L22" s="7">
        <v>6</v>
      </c>
      <c r="M22" s="7">
        <v>12</v>
      </c>
    </row>
    <row r="23" spans="1:13">
      <c r="A23" s="4" t="s">
        <v>187</v>
      </c>
      <c r="B23" s="5">
        <v>15</v>
      </c>
      <c r="C23" s="5">
        <v>23</v>
      </c>
      <c r="D23" s="5">
        <v>38</v>
      </c>
      <c r="J23" s="6" t="s">
        <v>291</v>
      </c>
      <c r="K23" s="7">
        <v>4</v>
      </c>
      <c r="L23" s="7">
        <v>7</v>
      </c>
      <c r="M23" s="7">
        <v>11</v>
      </c>
    </row>
    <row r="24" spans="1:13">
      <c r="A24" s="4" t="s">
        <v>131</v>
      </c>
      <c r="B24" s="5">
        <v>5</v>
      </c>
      <c r="C24" s="5">
        <v>19</v>
      </c>
      <c r="D24" s="5">
        <v>24</v>
      </c>
    </row>
    <row r="25" spans="1:13">
      <c r="A25" s="4" t="s">
        <v>145</v>
      </c>
      <c r="B25" s="5">
        <v>12</v>
      </c>
      <c r="C25" s="5">
        <v>35</v>
      </c>
      <c r="D25" s="5">
        <v>47</v>
      </c>
    </row>
    <row r="26" spans="1:13">
      <c r="A26" s="4" t="s">
        <v>167</v>
      </c>
      <c r="B26" s="5">
        <v>10</v>
      </c>
      <c r="C26" s="5">
        <v>23</v>
      </c>
      <c r="D26" s="5">
        <v>33</v>
      </c>
    </row>
    <row r="27" spans="1:13">
      <c r="A27" s="4" t="s">
        <v>301</v>
      </c>
      <c r="B27" s="5">
        <v>201</v>
      </c>
      <c r="C27" s="5">
        <v>384</v>
      </c>
      <c r="D27" s="5">
        <v>585</v>
      </c>
    </row>
  </sheetData>
  <sortState ref="J4:M23">
    <sortCondition descending="1" ref="M4:M23"/>
  </sortState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workbookViewId="0">
      <selection activeCell="P13" sqref="P13"/>
    </sheetView>
  </sheetViews>
  <sheetFormatPr baseColWidth="10" defaultRowHeight="15" x14ac:dyDescent="0"/>
  <cols>
    <col min="1" max="1" width="13.5" bestFit="1" customWidth="1"/>
    <col min="2" max="2" width="15.83203125" bestFit="1" customWidth="1"/>
    <col min="3" max="3" width="4.33203125" bestFit="1" customWidth="1"/>
    <col min="4" max="4" width="10.83203125" bestFit="1" customWidth="1"/>
    <col min="5" max="5" width="15.1640625" style="10" bestFit="1" customWidth="1"/>
    <col min="6" max="6" width="13.5" style="14" bestFit="1" customWidth="1"/>
    <col min="7" max="7" width="4.5" style="14" bestFit="1" customWidth="1"/>
    <col min="8" max="8" width="4.33203125" style="14" bestFit="1" customWidth="1"/>
    <col min="9" max="9" width="5" style="14" bestFit="1" customWidth="1"/>
    <col min="10" max="10" width="17.5" style="10" bestFit="1" customWidth="1"/>
    <col min="11" max="11" width="21.5" bestFit="1" customWidth="1"/>
    <col min="12" max="12" width="16.1640625" bestFit="1" customWidth="1"/>
    <col min="13" max="13" width="11.1640625" bestFit="1" customWidth="1"/>
    <col min="14" max="14" width="15.33203125" bestFit="1" customWidth="1"/>
    <col min="15" max="15" width="11.6640625" bestFit="1" customWidth="1"/>
    <col min="16" max="16" width="17" bestFit="1" customWidth="1"/>
    <col min="17" max="17" width="21.1640625" bestFit="1" customWidth="1"/>
    <col min="18" max="18" width="15.83203125" bestFit="1" customWidth="1"/>
    <col min="19" max="19" width="9.6640625" bestFit="1" customWidth="1"/>
    <col min="20" max="20" width="13.6640625" bestFit="1" customWidth="1"/>
    <col min="21" max="21" width="8.5" bestFit="1" customWidth="1"/>
    <col min="22" max="22" width="14" bestFit="1" customWidth="1"/>
    <col min="23" max="23" width="18.1640625" bestFit="1" customWidth="1"/>
    <col min="24" max="24" width="12.6640625" bestFit="1" customWidth="1"/>
    <col min="25" max="25" width="10" bestFit="1" customWidth="1"/>
    <col min="26" max="26" width="15.5" bestFit="1" customWidth="1"/>
    <col min="27" max="27" width="19.5" bestFit="1" customWidth="1"/>
    <col min="28" max="28" width="14.1640625" bestFit="1" customWidth="1"/>
    <col min="29" max="29" width="11.1640625" bestFit="1" customWidth="1"/>
    <col min="30" max="30" width="16.5" bestFit="1" customWidth="1"/>
    <col min="31" max="31" width="8" bestFit="1" customWidth="1"/>
    <col min="32" max="32" width="13.33203125" bestFit="1" customWidth="1"/>
    <col min="33" max="33" width="12.1640625" bestFit="1" customWidth="1"/>
    <col min="34" max="34" width="21.5" bestFit="1" customWidth="1"/>
    <col min="35" max="35" width="16.1640625" bestFit="1" customWidth="1"/>
    <col min="36" max="36" width="11.1640625" bestFit="1" customWidth="1"/>
    <col min="37" max="37" width="15.33203125" bestFit="1" customWidth="1"/>
    <col min="38" max="38" width="8.5" bestFit="1" customWidth="1"/>
    <col min="39" max="39" width="14" bestFit="1" customWidth="1"/>
    <col min="40" max="40" width="18.1640625" bestFit="1" customWidth="1"/>
    <col min="41" max="41" width="15.5" bestFit="1" customWidth="1"/>
    <col min="42" max="42" width="19.5" bestFit="1" customWidth="1"/>
    <col min="43" max="43" width="14.1640625" bestFit="1" customWidth="1"/>
    <col min="44" max="44" width="8" bestFit="1" customWidth="1"/>
    <col min="45" max="45" width="16.1640625" bestFit="1" customWidth="1"/>
    <col min="46" max="46" width="11.1640625" bestFit="1" customWidth="1"/>
    <col min="47" max="47" width="18.1640625" bestFit="1" customWidth="1"/>
    <col min="48" max="48" width="8" bestFit="1" customWidth="1"/>
    <col min="49" max="49" width="16.1640625" bestFit="1" customWidth="1"/>
    <col min="50" max="50" width="8" bestFit="1" customWidth="1"/>
    <col min="52" max="52" width="15.33203125" bestFit="1" customWidth="1"/>
    <col min="53" max="53" width="14.33203125" bestFit="1" customWidth="1"/>
    <col min="54" max="54" width="19.5" bestFit="1" customWidth="1"/>
    <col min="55" max="55" width="18.1640625" bestFit="1" customWidth="1"/>
    <col min="56" max="56" width="18.83203125" bestFit="1" customWidth="1"/>
    <col min="57" max="57" width="14.83203125" bestFit="1" customWidth="1"/>
    <col min="58" max="58" width="16.1640625" bestFit="1" customWidth="1"/>
    <col min="59" max="59" width="18" bestFit="1" customWidth="1"/>
    <col min="60" max="60" width="16.5" bestFit="1" customWidth="1"/>
    <col min="61" max="61" width="14.1640625" bestFit="1" customWidth="1"/>
    <col min="62" max="62" width="18.33203125" bestFit="1" customWidth="1"/>
    <col min="63" max="63" width="13.6640625" bestFit="1" customWidth="1"/>
    <col min="64" max="64" width="12.33203125" bestFit="1" customWidth="1"/>
    <col min="65" max="65" width="13.83203125" bestFit="1" customWidth="1"/>
    <col min="66" max="66" width="11.33203125" bestFit="1" customWidth="1"/>
    <col min="67" max="67" width="17.1640625" bestFit="1" customWidth="1"/>
    <col min="68" max="68" width="15.6640625" bestFit="1" customWidth="1"/>
    <col min="69" max="69" width="13.33203125" bestFit="1" customWidth="1"/>
    <col min="70" max="70" width="18" bestFit="1" customWidth="1"/>
    <col min="71" max="71" width="15.33203125" bestFit="1" customWidth="1"/>
    <col min="72" max="72" width="18" bestFit="1" customWidth="1"/>
    <col min="73" max="73" width="15.83203125" bestFit="1" customWidth="1"/>
    <col min="74" max="74" width="13.33203125" bestFit="1" customWidth="1"/>
    <col min="75" max="75" width="11.6640625" bestFit="1" customWidth="1"/>
    <col min="76" max="76" width="12.6640625" bestFit="1" customWidth="1"/>
    <col min="77" max="77" width="13.83203125" bestFit="1" customWidth="1"/>
    <col min="78" max="78" width="15" bestFit="1" customWidth="1"/>
    <col min="79" max="79" width="14.1640625" bestFit="1" customWidth="1"/>
    <col min="80" max="80" width="18.5" bestFit="1" customWidth="1"/>
    <col min="81" max="81" width="13.83203125" bestFit="1" customWidth="1"/>
    <col min="82" max="82" width="14.33203125" bestFit="1" customWidth="1"/>
    <col min="83" max="83" width="12" bestFit="1" customWidth="1"/>
    <col min="84" max="84" width="17.5" bestFit="1" customWidth="1"/>
    <col min="85" max="85" width="15.1640625" bestFit="1" customWidth="1"/>
    <col min="86" max="86" width="14.6640625" bestFit="1" customWidth="1"/>
    <col min="87" max="87" width="16.1640625" bestFit="1" customWidth="1"/>
    <col min="88" max="88" width="15.1640625" bestFit="1" customWidth="1"/>
    <col min="89" max="89" width="16.83203125" bestFit="1" customWidth="1"/>
    <col min="90" max="90" width="14.83203125" bestFit="1" customWidth="1"/>
    <col min="91" max="91" width="15.83203125" bestFit="1" customWidth="1"/>
    <col min="92" max="92" width="15.5" bestFit="1" customWidth="1"/>
    <col min="93" max="93" width="9.1640625" bestFit="1" customWidth="1"/>
    <col min="94" max="94" width="13.1640625" bestFit="1" customWidth="1"/>
    <col min="95" max="95" width="15.83203125" bestFit="1" customWidth="1"/>
    <col min="96" max="96" width="20.1640625" bestFit="1" customWidth="1"/>
    <col min="97" max="97" width="14" bestFit="1" customWidth="1"/>
    <col min="98" max="98" width="11.1640625" bestFit="1" customWidth="1"/>
    <col min="99" max="99" width="14.1640625" bestFit="1" customWidth="1"/>
    <col min="100" max="100" width="14.33203125" bestFit="1" customWidth="1"/>
    <col min="101" max="101" width="15.5" bestFit="1" customWidth="1"/>
    <col min="102" max="102" width="15.83203125" bestFit="1" customWidth="1"/>
    <col min="103" max="103" width="16.33203125" bestFit="1" customWidth="1"/>
    <col min="104" max="104" width="12.1640625" bestFit="1" customWidth="1"/>
    <col min="105" max="105" width="12.83203125" bestFit="1" customWidth="1"/>
    <col min="106" max="106" width="14.5" bestFit="1" customWidth="1"/>
    <col min="107" max="107" width="11.6640625" bestFit="1" customWidth="1"/>
    <col min="108" max="108" width="13.83203125" bestFit="1" customWidth="1"/>
    <col min="109" max="109" width="14.6640625" bestFit="1" customWidth="1"/>
    <col min="110" max="110" width="13.33203125" bestFit="1" customWidth="1"/>
    <col min="111" max="111" width="15.6640625" bestFit="1" customWidth="1"/>
    <col min="112" max="112" width="19.1640625" bestFit="1" customWidth="1"/>
    <col min="113" max="113" width="14.1640625" bestFit="1" customWidth="1"/>
    <col min="114" max="114" width="8.5" bestFit="1" customWidth="1"/>
    <col min="115" max="115" width="14.33203125" bestFit="1" customWidth="1"/>
    <col min="116" max="116" width="10.6640625" bestFit="1" customWidth="1"/>
    <col min="117" max="117" width="9.5" bestFit="1" customWidth="1"/>
    <col min="118" max="118" width="14.6640625" bestFit="1" customWidth="1"/>
    <col min="119" max="120" width="13.1640625" bestFit="1" customWidth="1"/>
    <col min="121" max="121" width="17.33203125" bestFit="1" customWidth="1"/>
    <col min="122" max="122" width="17.5" bestFit="1" customWidth="1"/>
    <col min="123" max="123" width="14.83203125" bestFit="1" customWidth="1"/>
    <col min="124" max="124" width="9.83203125" bestFit="1" customWidth="1"/>
    <col min="125" max="125" width="13.6640625" bestFit="1" customWidth="1"/>
    <col min="126" max="126" width="8.83203125" bestFit="1" customWidth="1"/>
    <col min="127" max="127" width="12.83203125" bestFit="1" customWidth="1"/>
    <col min="128" max="128" width="10.33203125" bestFit="1" customWidth="1"/>
    <col min="129" max="129" width="12.83203125" bestFit="1" customWidth="1"/>
    <col min="130" max="130" width="12.5" bestFit="1" customWidth="1"/>
    <col min="131" max="131" width="14.5" bestFit="1" customWidth="1"/>
    <col min="132" max="132" width="12.6640625" bestFit="1" customWidth="1"/>
    <col min="133" max="133" width="14.83203125" bestFit="1" customWidth="1"/>
    <col min="134" max="134" width="15.6640625" bestFit="1" customWidth="1"/>
    <col min="135" max="135" width="16.83203125" bestFit="1" customWidth="1"/>
    <col min="136" max="136" width="16.5" bestFit="1" customWidth="1"/>
    <col min="137" max="137" width="17.1640625" bestFit="1" customWidth="1"/>
    <col min="138" max="138" width="12.33203125" bestFit="1" customWidth="1"/>
    <col min="139" max="139" width="7.5" bestFit="1" customWidth="1"/>
    <col min="140" max="140" width="10" bestFit="1" customWidth="1"/>
    <col min="141" max="141" width="5.33203125" bestFit="1" customWidth="1"/>
    <col min="142" max="142" width="9.1640625" bestFit="1" customWidth="1"/>
    <col min="143" max="143" width="14.33203125" bestFit="1" customWidth="1"/>
    <col min="144" max="144" width="13.33203125" bestFit="1" customWidth="1"/>
    <col min="145" max="145" width="19" bestFit="1" customWidth="1"/>
    <col min="146" max="146" width="12.83203125" bestFit="1" customWidth="1"/>
    <col min="147" max="147" width="17" bestFit="1" customWidth="1"/>
    <col min="148" max="148" width="17.1640625" bestFit="1" customWidth="1"/>
    <col min="149" max="149" width="15.6640625" bestFit="1" customWidth="1"/>
    <col min="150" max="150" width="14.33203125" bestFit="1" customWidth="1"/>
    <col min="151" max="151" width="19.6640625" bestFit="1" customWidth="1"/>
    <col min="152" max="152" width="18" bestFit="1" customWidth="1"/>
    <col min="153" max="153" width="13.5" bestFit="1" customWidth="1"/>
    <col min="154" max="154" width="13.83203125" bestFit="1" customWidth="1"/>
    <col min="155" max="155" width="14.1640625" bestFit="1" customWidth="1"/>
    <col min="156" max="156" width="21.83203125" bestFit="1" customWidth="1"/>
    <col min="157" max="157" width="20.33203125" bestFit="1" customWidth="1"/>
    <col min="158" max="159" width="16.6640625" bestFit="1" customWidth="1"/>
    <col min="160" max="160" width="11.83203125" bestFit="1" customWidth="1"/>
    <col min="161" max="161" width="13.5" bestFit="1" customWidth="1"/>
    <col min="162" max="162" width="14.6640625" bestFit="1" customWidth="1"/>
    <col min="163" max="163" width="13.83203125" bestFit="1" customWidth="1"/>
    <col min="164" max="164" width="13.5" bestFit="1" customWidth="1"/>
    <col min="165" max="165" width="12.5" bestFit="1" customWidth="1"/>
    <col min="166" max="166" width="16.83203125" bestFit="1" customWidth="1"/>
    <col min="167" max="167" width="10.33203125" bestFit="1" customWidth="1"/>
    <col min="168" max="168" width="15.5" bestFit="1" customWidth="1"/>
    <col min="169" max="169" width="17.5" bestFit="1" customWidth="1"/>
    <col min="170" max="170" width="11.83203125" bestFit="1" customWidth="1"/>
    <col min="171" max="171" width="12.83203125" bestFit="1" customWidth="1"/>
    <col min="172" max="172" width="18.33203125" bestFit="1" customWidth="1"/>
    <col min="173" max="173" width="17.1640625" bestFit="1" customWidth="1"/>
    <col min="174" max="174" width="18.1640625" bestFit="1" customWidth="1"/>
    <col min="175" max="175" width="13" bestFit="1" customWidth="1"/>
    <col min="176" max="176" width="15.6640625" bestFit="1" customWidth="1"/>
    <col min="177" max="177" width="13.83203125" bestFit="1" customWidth="1"/>
    <col min="178" max="178" width="14.6640625" bestFit="1" customWidth="1"/>
    <col min="179" max="179" width="14.33203125" bestFit="1" customWidth="1"/>
    <col min="180" max="180" width="13.83203125" bestFit="1" customWidth="1"/>
    <col min="181" max="181" width="12.83203125" bestFit="1" customWidth="1"/>
    <col min="182" max="182" width="10.6640625" bestFit="1" customWidth="1"/>
    <col min="183" max="183" width="13" bestFit="1" customWidth="1"/>
    <col min="184" max="184" width="14" bestFit="1" customWidth="1"/>
    <col min="185" max="185" width="10.6640625" bestFit="1" customWidth="1"/>
    <col min="186" max="186" width="8.5" bestFit="1" customWidth="1"/>
    <col min="187" max="187" width="7" bestFit="1" customWidth="1"/>
    <col min="188" max="188" width="13.83203125" bestFit="1" customWidth="1"/>
    <col min="189" max="189" width="14.1640625" bestFit="1" customWidth="1"/>
    <col min="190" max="190" width="12.1640625" bestFit="1" customWidth="1"/>
    <col min="191" max="191" width="16.83203125" bestFit="1" customWidth="1"/>
    <col min="192" max="192" width="10.33203125" bestFit="1" customWidth="1"/>
    <col min="193" max="193" width="14.6640625" bestFit="1" customWidth="1"/>
    <col min="194" max="194" width="13.1640625" bestFit="1" customWidth="1"/>
    <col min="195" max="195" width="18.5" bestFit="1" customWidth="1"/>
    <col min="196" max="196" width="15.1640625" bestFit="1" customWidth="1"/>
    <col min="197" max="197" width="19.1640625" bestFit="1" customWidth="1"/>
    <col min="198" max="198" width="11.6640625" bestFit="1" customWidth="1"/>
    <col min="199" max="199" width="7.5" bestFit="1" customWidth="1"/>
    <col min="200" max="200" width="11.83203125" bestFit="1" customWidth="1"/>
    <col min="201" max="201" width="17.83203125" bestFit="1" customWidth="1"/>
    <col min="202" max="202" width="13.1640625" bestFit="1" customWidth="1"/>
    <col min="203" max="203" width="15.33203125" bestFit="1" customWidth="1"/>
    <col min="204" max="204" width="16.1640625" bestFit="1" customWidth="1"/>
    <col min="205" max="205" width="12.5" bestFit="1" customWidth="1"/>
    <col min="206" max="206" width="9.6640625" bestFit="1" customWidth="1"/>
    <col min="207" max="207" width="12.1640625" bestFit="1" customWidth="1"/>
    <col min="208" max="208" width="19.1640625" bestFit="1" customWidth="1"/>
    <col min="209" max="209" width="14.33203125" bestFit="1" customWidth="1"/>
    <col min="210" max="210" width="11.6640625" bestFit="1" customWidth="1"/>
    <col min="211" max="211" width="18.83203125" bestFit="1" customWidth="1"/>
    <col min="212" max="212" width="17.6640625" bestFit="1" customWidth="1"/>
    <col min="213" max="213" width="15.5" bestFit="1" customWidth="1"/>
    <col min="214" max="214" width="9.6640625" bestFit="1" customWidth="1"/>
    <col min="215" max="215" width="13.6640625" bestFit="1" customWidth="1"/>
    <col min="216" max="216" width="10.5" bestFit="1" customWidth="1"/>
    <col min="217" max="217" width="14.33203125" bestFit="1" customWidth="1"/>
    <col min="218" max="218" width="13.6640625" bestFit="1" customWidth="1"/>
    <col min="219" max="219" width="11.6640625" bestFit="1" customWidth="1"/>
    <col min="220" max="220" width="14.5" bestFit="1" customWidth="1"/>
    <col min="221" max="221" width="13.33203125" bestFit="1" customWidth="1"/>
    <col min="222" max="222" width="13.6640625" bestFit="1" customWidth="1"/>
    <col min="223" max="223" width="19" bestFit="1" customWidth="1"/>
    <col min="224" max="224" width="13" bestFit="1" customWidth="1"/>
    <col min="225" max="225" width="15" bestFit="1" customWidth="1"/>
    <col min="226" max="226" width="17" bestFit="1" customWidth="1"/>
    <col min="227" max="227" width="15.83203125" bestFit="1" customWidth="1"/>
    <col min="228" max="228" width="21.83203125" bestFit="1" customWidth="1"/>
    <col min="229" max="229" width="19.83203125" bestFit="1" customWidth="1"/>
    <col min="230" max="230" width="12.5" bestFit="1" customWidth="1"/>
    <col min="231" max="231" width="9.6640625" bestFit="1" customWidth="1"/>
    <col min="232" max="232" width="13.1640625" bestFit="1" customWidth="1"/>
    <col min="233" max="233" width="21.6640625" bestFit="1" customWidth="1"/>
    <col min="234" max="234" width="16.6640625" bestFit="1" customWidth="1"/>
    <col min="235" max="235" width="7.6640625" bestFit="1" customWidth="1"/>
    <col min="236" max="236" width="15" bestFit="1" customWidth="1"/>
    <col min="237" max="237" width="17.83203125" bestFit="1" customWidth="1"/>
    <col min="238" max="238" width="8.1640625" bestFit="1" customWidth="1"/>
    <col min="239" max="239" width="11.6640625" bestFit="1" customWidth="1"/>
    <col min="240" max="240" width="10.6640625" bestFit="1" customWidth="1"/>
    <col min="241" max="241" width="13.83203125" bestFit="1" customWidth="1"/>
    <col min="242" max="242" width="14.33203125" bestFit="1" customWidth="1"/>
    <col min="243" max="243" width="12" bestFit="1" customWidth="1"/>
    <col min="244" max="244" width="13" bestFit="1" customWidth="1"/>
    <col min="245" max="245" width="17.6640625" bestFit="1" customWidth="1"/>
    <col min="246" max="246" width="12.83203125" bestFit="1" customWidth="1"/>
    <col min="247" max="247" width="14" bestFit="1" customWidth="1"/>
    <col min="248" max="248" width="11" bestFit="1" customWidth="1"/>
    <col min="249" max="249" width="14.33203125" bestFit="1" customWidth="1"/>
  </cols>
  <sheetData>
    <row r="2" spans="1:9">
      <c r="F2" s="11" t="s">
        <v>265</v>
      </c>
      <c r="G2" s="11" t="s">
        <v>1</v>
      </c>
      <c r="H2" s="11" t="s">
        <v>2</v>
      </c>
      <c r="I2" s="11" t="s">
        <v>318</v>
      </c>
    </row>
    <row r="3" spans="1:9">
      <c r="A3" s="3" t="s">
        <v>298</v>
      </c>
      <c r="B3" s="3" t="s">
        <v>299</v>
      </c>
      <c r="F3" s="12" t="s">
        <v>68</v>
      </c>
      <c r="G3" s="13">
        <v>13</v>
      </c>
      <c r="H3" s="13">
        <v>77</v>
      </c>
      <c r="I3" s="13">
        <v>90</v>
      </c>
    </row>
    <row r="4" spans="1:9">
      <c r="A4" s="3" t="s">
        <v>300</v>
      </c>
      <c r="B4" t="s">
        <v>1</v>
      </c>
      <c r="C4" t="s">
        <v>2</v>
      </c>
      <c r="D4" t="s">
        <v>301</v>
      </c>
      <c r="F4" s="12" t="s">
        <v>8</v>
      </c>
      <c r="G4" s="13">
        <v>40</v>
      </c>
      <c r="H4" s="13">
        <v>49</v>
      </c>
      <c r="I4" s="13">
        <v>89</v>
      </c>
    </row>
    <row r="5" spans="1:9">
      <c r="A5" s="4" t="s">
        <v>66</v>
      </c>
      <c r="B5" s="5"/>
      <c r="C5" s="5">
        <v>16</v>
      </c>
      <c r="D5" s="5">
        <v>16</v>
      </c>
      <c r="F5" s="12" t="s">
        <v>20</v>
      </c>
      <c r="G5" s="13">
        <v>36</v>
      </c>
      <c r="H5" s="13">
        <v>32</v>
      </c>
      <c r="I5" s="13">
        <v>68</v>
      </c>
    </row>
    <row r="6" spans="1:9">
      <c r="A6" s="4" t="s">
        <v>61</v>
      </c>
      <c r="B6" s="5">
        <v>16</v>
      </c>
      <c r="C6" s="5">
        <v>17</v>
      </c>
      <c r="D6" s="5">
        <v>33</v>
      </c>
      <c r="F6" s="12" t="s">
        <v>24</v>
      </c>
      <c r="G6" s="13">
        <v>24</v>
      </c>
      <c r="H6" s="13">
        <v>33</v>
      </c>
      <c r="I6" s="13">
        <v>57</v>
      </c>
    </row>
    <row r="7" spans="1:9">
      <c r="A7" s="4" t="s">
        <v>24</v>
      </c>
      <c r="B7" s="5">
        <v>24</v>
      </c>
      <c r="C7" s="5">
        <v>33</v>
      </c>
      <c r="D7" s="5">
        <v>57</v>
      </c>
      <c r="F7" s="12" t="s">
        <v>6</v>
      </c>
      <c r="G7" s="13">
        <v>14</v>
      </c>
      <c r="H7" s="13">
        <v>42</v>
      </c>
      <c r="I7" s="13">
        <v>56</v>
      </c>
    </row>
    <row r="8" spans="1:9">
      <c r="A8" s="4" t="s">
        <v>6</v>
      </c>
      <c r="B8" s="5">
        <v>14</v>
      </c>
      <c r="C8" s="5">
        <v>42</v>
      </c>
      <c r="D8" s="5">
        <v>56</v>
      </c>
      <c r="F8" s="12" t="s">
        <v>16</v>
      </c>
      <c r="G8" s="13">
        <v>28</v>
      </c>
      <c r="H8" s="13">
        <v>16</v>
      </c>
      <c r="I8" s="13">
        <v>44</v>
      </c>
    </row>
    <row r="9" spans="1:9">
      <c r="A9" s="4" t="s">
        <v>4</v>
      </c>
      <c r="B9" s="5">
        <v>1</v>
      </c>
      <c r="C9" s="5">
        <v>19</v>
      </c>
      <c r="D9" s="5">
        <v>20</v>
      </c>
      <c r="F9" s="12" t="s">
        <v>61</v>
      </c>
      <c r="G9" s="13">
        <v>16</v>
      </c>
      <c r="H9" s="13">
        <v>17</v>
      </c>
      <c r="I9" s="13">
        <v>33</v>
      </c>
    </row>
    <row r="10" spans="1:9">
      <c r="A10" s="4" t="s">
        <v>68</v>
      </c>
      <c r="B10" s="5">
        <v>13</v>
      </c>
      <c r="C10" s="5">
        <v>77</v>
      </c>
      <c r="D10" s="5">
        <v>90</v>
      </c>
      <c r="F10" s="12" t="s">
        <v>4</v>
      </c>
      <c r="G10" s="13">
        <v>1</v>
      </c>
      <c r="H10" s="13">
        <v>19</v>
      </c>
      <c r="I10" s="13">
        <v>20</v>
      </c>
    </row>
    <row r="11" spans="1:9">
      <c r="A11" s="4" t="s">
        <v>156</v>
      </c>
      <c r="B11" s="5"/>
      <c r="C11" s="5">
        <v>2</v>
      </c>
      <c r="D11" s="5">
        <v>2</v>
      </c>
      <c r="F11" s="12" t="s">
        <v>43</v>
      </c>
      <c r="G11" s="13">
        <v>1</v>
      </c>
      <c r="H11" s="13">
        <v>18</v>
      </c>
      <c r="I11" s="13">
        <v>19</v>
      </c>
    </row>
    <row r="12" spans="1:9">
      <c r="A12" s="4" t="s">
        <v>43</v>
      </c>
      <c r="B12" s="5">
        <v>1</v>
      </c>
      <c r="C12" s="5">
        <v>18</v>
      </c>
      <c r="D12" s="5">
        <v>19</v>
      </c>
      <c r="F12" s="12" t="s">
        <v>66</v>
      </c>
      <c r="G12" s="13"/>
      <c r="H12" s="13">
        <v>16</v>
      </c>
      <c r="I12" s="13">
        <v>16</v>
      </c>
    </row>
    <row r="13" spans="1:9">
      <c r="A13" s="4" t="s">
        <v>48</v>
      </c>
      <c r="B13" s="5">
        <v>8</v>
      </c>
      <c r="C13" s="5">
        <v>8</v>
      </c>
      <c r="D13" s="5">
        <v>16</v>
      </c>
      <c r="F13" s="12" t="s">
        <v>48</v>
      </c>
      <c r="G13" s="13">
        <v>8</v>
      </c>
      <c r="H13" s="13">
        <v>8</v>
      </c>
      <c r="I13" s="13">
        <v>16</v>
      </c>
    </row>
    <row r="14" spans="1:9">
      <c r="A14" s="4" t="s">
        <v>153</v>
      </c>
      <c r="B14" s="5"/>
      <c r="C14" s="5">
        <v>4</v>
      </c>
      <c r="D14" s="5">
        <v>4</v>
      </c>
      <c r="F14" s="12" t="s">
        <v>83</v>
      </c>
      <c r="G14" s="13"/>
      <c r="H14" s="13">
        <v>13</v>
      </c>
      <c r="I14" s="13">
        <v>13</v>
      </c>
    </row>
    <row r="15" spans="1:9">
      <c r="A15" s="4" t="s">
        <v>8</v>
      </c>
      <c r="B15" s="5">
        <v>40</v>
      </c>
      <c r="C15" s="5">
        <v>49</v>
      </c>
      <c r="D15" s="5">
        <v>89</v>
      </c>
      <c r="F15" s="12" t="s">
        <v>153</v>
      </c>
      <c r="G15" s="13"/>
      <c r="H15" s="13">
        <v>4</v>
      </c>
      <c r="I15" s="13">
        <v>4</v>
      </c>
    </row>
    <row r="16" spans="1:9">
      <c r="A16" s="4" t="s">
        <v>83</v>
      </c>
      <c r="B16" s="5"/>
      <c r="C16" s="5">
        <v>13</v>
      </c>
      <c r="D16" s="5">
        <v>13</v>
      </c>
      <c r="F16" s="12" t="s">
        <v>125</v>
      </c>
      <c r="G16" s="13"/>
      <c r="H16" s="13">
        <v>3</v>
      </c>
      <c r="I16" s="13">
        <v>3</v>
      </c>
    </row>
    <row r="17" spans="1:9">
      <c r="A17" s="4" t="s">
        <v>20</v>
      </c>
      <c r="B17" s="5">
        <v>36</v>
      </c>
      <c r="C17" s="5">
        <v>32</v>
      </c>
      <c r="D17" s="5">
        <v>68</v>
      </c>
      <c r="F17" s="12" t="s">
        <v>85</v>
      </c>
      <c r="G17" s="13"/>
      <c r="H17" s="13">
        <v>3</v>
      </c>
      <c r="I17" s="13">
        <v>3</v>
      </c>
    </row>
    <row r="18" spans="1:9">
      <c r="A18" s="4" t="s">
        <v>125</v>
      </c>
      <c r="B18" s="5"/>
      <c r="C18" s="5">
        <v>3</v>
      </c>
      <c r="D18" s="5">
        <v>3</v>
      </c>
      <c r="F18" s="12" t="s">
        <v>96</v>
      </c>
      <c r="G18" s="13"/>
      <c r="H18" s="13">
        <v>3</v>
      </c>
      <c r="I18" s="13">
        <v>3</v>
      </c>
    </row>
    <row r="19" spans="1:9">
      <c r="A19" s="4" t="s">
        <v>85</v>
      </c>
      <c r="B19" s="5"/>
      <c r="C19" s="5">
        <v>3</v>
      </c>
      <c r="D19" s="5">
        <v>3</v>
      </c>
      <c r="F19" s="12" t="s">
        <v>156</v>
      </c>
      <c r="G19" s="13"/>
      <c r="H19" s="13">
        <v>2</v>
      </c>
      <c r="I19" s="13">
        <v>2</v>
      </c>
    </row>
    <row r="20" spans="1:9">
      <c r="A20" s="4" t="s">
        <v>96</v>
      </c>
      <c r="B20" s="5"/>
      <c r="C20" s="5">
        <v>3</v>
      </c>
      <c r="D20" s="5">
        <v>3</v>
      </c>
    </row>
    <row r="21" spans="1:9">
      <c r="A21" s="4" t="s">
        <v>16</v>
      </c>
      <c r="B21" s="5">
        <v>28</v>
      </c>
      <c r="C21" s="5">
        <v>16</v>
      </c>
      <c r="D21" s="5">
        <v>44</v>
      </c>
    </row>
    <row r="22" spans="1:9">
      <c r="A22" s="4" t="s">
        <v>301</v>
      </c>
      <c r="B22" s="5">
        <v>181</v>
      </c>
      <c r="C22" s="5">
        <v>355</v>
      </c>
      <c r="D22" s="5">
        <v>536</v>
      </c>
    </row>
    <row r="24" spans="1:9">
      <c r="A24" s="4" t="s">
        <v>311</v>
      </c>
    </row>
  </sheetData>
  <sortState ref="F3:I19">
    <sortCondition descending="1" ref="I3:I19"/>
  </sortState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topLeftCell="A2" workbookViewId="0">
      <selection activeCell="Q17" sqref="Q17"/>
    </sheetView>
  </sheetViews>
  <sheetFormatPr baseColWidth="10" defaultRowHeight="15" x14ac:dyDescent="0"/>
  <cols>
    <col min="1" max="1" width="13.5" bestFit="1" customWidth="1"/>
    <col min="2" max="2" width="8.33203125" customWidth="1"/>
    <col min="3" max="3" width="4.33203125" bestFit="1" customWidth="1"/>
    <col min="4" max="4" width="10.83203125" bestFit="1" customWidth="1"/>
    <col min="5" max="5" width="15.1640625" bestFit="1" customWidth="1"/>
    <col min="6" max="6" width="8" bestFit="1" customWidth="1"/>
    <col min="7" max="7" width="4.5" bestFit="1" customWidth="1"/>
    <col min="8" max="8" width="4.33203125" bestFit="1" customWidth="1"/>
    <col min="9" max="9" width="5" bestFit="1" customWidth="1"/>
    <col min="10" max="10" width="17.5" bestFit="1" customWidth="1"/>
    <col min="11" max="11" width="21.5" bestFit="1" customWidth="1"/>
    <col min="12" max="12" width="16.1640625" bestFit="1" customWidth="1"/>
    <col min="13" max="13" width="11.1640625" bestFit="1" customWidth="1"/>
    <col min="14" max="14" width="15.33203125" bestFit="1" customWidth="1"/>
    <col min="15" max="15" width="11.6640625" bestFit="1" customWidth="1"/>
    <col min="16" max="16" width="17" bestFit="1" customWidth="1"/>
    <col min="17" max="17" width="21.1640625" bestFit="1" customWidth="1"/>
    <col min="18" max="18" width="15.83203125" bestFit="1" customWidth="1"/>
    <col min="19" max="19" width="9.6640625" bestFit="1" customWidth="1"/>
    <col min="20" max="20" width="13.6640625" bestFit="1" customWidth="1"/>
    <col min="21" max="21" width="8.5" bestFit="1" customWidth="1"/>
    <col min="22" max="22" width="14" bestFit="1" customWidth="1"/>
    <col min="23" max="23" width="18.1640625" bestFit="1" customWidth="1"/>
    <col min="24" max="24" width="12.6640625" bestFit="1" customWidth="1"/>
    <col min="25" max="25" width="10" bestFit="1" customWidth="1"/>
    <col min="26" max="26" width="15.5" bestFit="1" customWidth="1"/>
    <col min="27" max="27" width="19.5" bestFit="1" customWidth="1"/>
    <col min="28" max="28" width="14.1640625" bestFit="1" customWidth="1"/>
    <col min="29" max="29" width="11.1640625" bestFit="1" customWidth="1"/>
    <col min="30" max="30" width="16.5" bestFit="1" customWidth="1"/>
    <col min="31" max="31" width="8" bestFit="1" customWidth="1"/>
    <col min="32" max="32" width="13.33203125" bestFit="1" customWidth="1"/>
    <col min="33" max="33" width="12.1640625" bestFit="1" customWidth="1"/>
    <col min="34" max="34" width="21.5" bestFit="1" customWidth="1"/>
    <col min="35" max="35" width="16.1640625" bestFit="1" customWidth="1"/>
    <col min="36" max="36" width="11.1640625" bestFit="1" customWidth="1"/>
    <col min="37" max="37" width="15.33203125" bestFit="1" customWidth="1"/>
    <col min="38" max="38" width="8.5" bestFit="1" customWidth="1"/>
    <col min="39" max="39" width="14" bestFit="1" customWidth="1"/>
    <col min="40" max="40" width="18.1640625" bestFit="1" customWidth="1"/>
    <col min="41" max="41" width="15.5" bestFit="1" customWidth="1"/>
    <col min="42" max="42" width="19.5" bestFit="1" customWidth="1"/>
    <col min="43" max="43" width="14.1640625" bestFit="1" customWidth="1"/>
    <col min="44" max="44" width="8" bestFit="1" customWidth="1"/>
    <col min="45" max="45" width="16.1640625" bestFit="1" customWidth="1"/>
    <col min="46" max="46" width="11.1640625" bestFit="1" customWidth="1"/>
    <col min="47" max="47" width="18.1640625" bestFit="1" customWidth="1"/>
    <col min="48" max="48" width="8" bestFit="1" customWidth="1"/>
    <col min="49" max="49" width="16.1640625" bestFit="1" customWidth="1"/>
    <col min="50" max="50" width="8" bestFit="1" customWidth="1"/>
    <col min="52" max="52" width="15.33203125" bestFit="1" customWidth="1"/>
    <col min="53" max="53" width="14.33203125" bestFit="1" customWidth="1"/>
    <col min="54" max="54" width="19.5" bestFit="1" customWidth="1"/>
    <col min="55" max="55" width="18.1640625" bestFit="1" customWidth="1"/>
    <col min="56" max="56" width="18.83203125" bestFit="1" customWidth="1"/>
    <col min="57" max="57" width="14.83203125" bestFit="1" customWidth="1"/>
    <col min="58" max="58" width="16.1640625" bestFit="1" customWidth="1"/>
    <col min="59" max="59" width="18" bestFit="1" customWidth="1"/>
    <col min="60" max="60" width="16.5" bestFit="1" customWidth="1"/>
    <col min="61" max="61" width="14.1640625" bestFit="1" customWidth="1"/>
    <col min="62" max="62" width="18.33203125" bestFit="1" customWidth="1"/>
    <col min="63" max="63" width="13.6640625" bestFit="1" customWidth="1"/>
    <col min="64" max="64" width="12.33203125" bestFit="1" customWidth="1"/>
    <col min="65" max="65" width="13.83203125" bestFit="1" customWidth="1"/>
    <col min="66" max="66" width="11.33203125" bestFit="1" customWidth="1"/>
    <col min="67" max="67" width="17.1640625" bestFit="1" customWidth="1"/>
    <col min="68" max="68" width="15.6640625" bestFit="1" customWidth="1"/>
    <col min="69" max="69" width="13.33203125" bestFit="1" customWidth="1"/>
    <col min="70" max="70" width="18" bestFit="1" customWidth="1"/>
    <col min="71" max="71" width="15.33203125" bestFit="1" customWidth="1"/>
    <col min="72" max="72" width="18" bestFit="1" customWidth="1"/>
    <col min="73" max="73" width="15.83203125" bestFit="1" customWidth="1"/>
    <col min="74" max="74" width="13.33203125" bestFit="1" customWidth="1"/>
    <col min="75" max="75" width="11.6640625" bestFit="1" customWidth="1"/>
    <col min="76" max="76" width="12.6640625" bestFit="1" customWidth="1"/>
    <col min="77" max="77" width="13.83203125" bestFit="1" customWidth="1"/>
    <col min="78" max="78" width="15" bestFit="1" customWidth="1"/>
    <col min="79" max="79" width="14.1640625" bestFit="1" customWidth="1"/>
    <col min="80" max="80" width="18.5" bestFit="1" customWidth="1"/>
    <col min="81" max="81" width="13.83203125" bestFit="1" customWidth="1"/>
    <col min="82" max="82" width="14.33203125" bestFit="1" customWidth="1"/>
    <col min="83" max="83" width="12" bestFit="1" customWidth="1"/>
    <col min="84" max="84" width="17.5" bestFit="1" customWidth="1"/>
    <col min="85" max="85" width="15.1640625" bestFit="1" customWidth="1"/>
    <col min="86" max="86" width="14.6640625" bestFit="1" customWidth="1"/>
    <col min="87" max="87" width="16.1640625" bestFit="1" customWidth="1"/>
    <col min="88" max="88" width="15.1640625" bestFit="1" customWidth="1"/>
    <col min="89" max="89" width="16.83203125" bestFit="1" customWidth="1"/>
    <col min="90" max="90" width="14.83203125" bestFit="1" customWidth="1"/>
    <col min="91" max="91" width="15.83203125" bestFit="1" customWidth="1"/>
    <col min="92" max="92" width="15.5" bestFit="1" customWidth="1"/>
    <col min="93" max="93" width="9.1640625" bestFit="1" customWidth="1"/>
    <col min="94" max="94" width="13.1640625" bestFit="1" customWidth="1"/>
    <col min="95" max="95" width="15.83203125" bestFit="1" customWidth="1"/>
    <col min="96" max="96" width="20.1640625" bestFit="1" customWidth="1"/>
    <col min="97" max="97" width="14" bestFit="1" customWidth="1"/>
    <col min="98" max="98" width="11.1640625" bestFit="1" customWidth="1"/>
    <col min="99" max="99" width="14.1640625" bestFit="1" customWidth="1"/>
    <col min="100" max="100" width="14.33203125" bestFit="1" customWidth="1"/>
    <col min="101" max="101" width="15.5" bestFit="1" customWidth="1"/>
    <col min="102" max="102" width="15.83203125" bestFit="1" customWidth="1"/>
    <col min="103" max="103" width="16.33203125" bestFit="1" customWidth="1"/>
    <col min="104" max="104" width="12.1640625" bestFit="1" customWidth="1"/>
    <col min="105" max="105" width="12.83203125" bestFit="1" customWidth="1"/>
    <col min="106" max="106" width="14.5" bestFit="1" customWidth="1"/>
    <col min="107" max="107" width="11.6640625" bestFit="1" customWidth="1"/>
    <col min="108" max="108" width="13.83203125" bestFit="1" customWidth="1"/>
    <col min="109" max="109" width="14.6640625" bestFit="1" customWidth="1"/>
    <col min="110" max="110" width="13.33203125" bestFit="1" customWidth="1"/>
    <col min="111" max="111" width="15.6640625" bestFit="1" customWidth="1"/>
    <col min="112" max="112" width="19.1640625" bestFit="1" customWidth="1"/>
    <col min="113" max="113" width="14.1640625" bestFit="1" customWidth="1"/>
    <col min="114" max="114" width="8.5" bestFit="1" customWidth="1"/>
    <col min="115" max="115" width="14.33203125" bestFit="1" customWidth="1"/>
    <col min="116" max="116" width="10.6640625" bestFit="1" customWidth="1"/>
    <col min="117" max="117" width="9.5" bestFit="1" customWidth="1"/>
    <col min="118" max="118" width="14.6640625" bestFit="1" customWidth="1"/>
    <col min="119" max="120" width="13.1640625" bestFit="1" customWidth="1"/>
    <col min="121" max="121" width="17.33203125" bestFit="1" customWidth="1"/>
    <col min="122" max="122" width="17.5" bestFit="1" customWidth="1"/>
    <col min="123" max="123" width="14.83203125" bestFit="1" customWidth="1"/>
    <col min="124" max="124" width="9.83203125" bestFit="1" customWidth="1"/>
    <col min="125" max="125" width="13.6640625" bestFit="1" customWidth="1"/>
    <col min="126" max="126" width="8.83203125" bestFit="1" customWidth="1"/>
    <col min="127" max="127" width="12.83203125" bestFit="1" customWidth="1"/>
    <col min="128" max="128" width="10.33203125" bestFit="1" customWidth="1"/>
    <col min="129" max="129" width="12.83203125" bestFit="1" customWidth="1"/>
    <col min="130" max="130" width="12.5" bestFit="1" customWidth="1"/>
    <col min="131" max="131" width="14.5" bestFit="1" customWidth="1"/>
    <col min="132" max="132" width="12.6640625" bestFit="1" customWidth="1"/>
    <col min="133" max="133" width="14.83203125" bestFit="1" customWidth="1"/>
    <col min="134" max="134" width="15.6640625" bestFit="1" customWidth="1"/>
    <col min="135" max="135" width="16.83203125" bestFit="1" customWidth="1"/>
    <col min="136" max="136" width="16.5" bestFit="1" customWidth="1"/>
    <col min="137" max="137" width="17.1640625" bestFit="1" customWidth="1"/>
    <col min="138" max="138" width="12.33203125" bestFit="1" customWidth="1"/>
    <col min="139" max="139" width="7.5" bestFit="1" customWidth="1"/>
    <col min="140" max="140" width="10" bestFit="1" customWidth="1"/>
    <col min="141" max="141" width="5.33203125" bestFit="1" customWidth="1"/>
    <col min="142" max="142" width="9.1640625" bestFit="1" customWidth="1"/>
    <col min="143" max="143" width="14.33203125" bestFit="1" customWidth="1"/>
    <col min="144" max="144" width="13.33203125" bestFit="1" customWidth="1"/>
    <col min="145" max="145" width="19" bestFit="1" customWidth="1"/>
    <col min="146" max="146" width="12.83203125" bestFit="1" customWidth="1"/>
    <col min="147" max="147" width="17" bestFit="1" customWidth="1"/>
    <col min="148" max="148" width="17.1640625" bestFit="1" customWidth="1"/>
    <col min="149" max="149" width="15.6640625" bestFit="1" customWidth="1"/>
    <col min="150" max="150" width="14.33203125" bestFit="1" customWidth="1"/>
    <col min="151" max="151" width="19.6640625" bestFit="1" customWidth="1"/>
    <col min="152" max="152" width="18" bestFit="1" customWidth="1"/>
    <col min="153" max="153" width="13.5" bestFit="1" customWidth="1"/>
    <col min="154" max="154" width="13.83203125" bestFit="1" customWidth="1"/>
    <col min="155" max="155" width="14.1640625" bestFit="1" customWidth="1"/>
    <col min="156" max="156" width="21.83203125" bestFit="1" customWidth="1"/>
    <col min="157" max="157" width="20.33203125" bestFit="1" customWidth="1"/>
    <col min="158" max="159" width="16.6640625" bestFit="1" customWidth="1"/>
    <col min="160" max="160" width="11.83203125" bestFit="1" customWidth="1"/>
    <col min="161" max="161" width="13.5" bestFit="1" customWidth="1"/>
    <col min="162" max="162" width="14.6640625" bestFit="1" customWidth="1"/>
    <col min="163" max="163" width="13.83203125" bestFit="1" customWidth="1"/>
    <col min="164" max="164" width="13.5" bestFit="1" customWidth="1"/>
    <col min="165" max="165" width="12.5" bestFit="1" customWidth="1"/>
    <col min="166" max="166" width="16.83203125" bestFit="1" customWidth="1"/>
    <col min="167" max="167" width="10.33203125" bestFit="1" customWidth="1"/>
    <col min="168" max="168" width="15.5" bestFit="1" customWidth="1"/>
    <col min="169" max="169" width="17.5" bestFit="1" customWidth="1"/>
    <col min="170" max="170" width="11.83203125" bestFit="1" customWidth="1"/>
    <col min="171" max="171" width="12.83203125" bestFit="1" customWidth="1"/>
    <col min="172" max="172" width="18.33203125" bestFit="1" customWidth="1"/>
    <col min="173" max="173" width="17.1640625" bestFit="1" customWidth="1"/>
    <col min="174" max="174" width="18.1640625" bestFit="1" customWidth="1"/>
    <col min="175" max="175" width="13" bestFit="1" customWidth="1"/>
    <col min="176" max="176" width="15.6640625" bestFit="1" customWidth="1"/>
    <col min="177" max="177" width="13.83203125" bestFit="1" customWidth="1"/>
    <col min="178" max="178" width="14.6640625" bestFit="1" customWidth="1"/>
    <col min="179" max="179" width="14.33203125" bestFit="1" customWidth="1"/>
    <col min="180" max="180" width="13.83203125" bestFit="1" customWidth="1"/>
    <col min="181" max="181" width="12.83203125" bestFit="1" customWidth="1"/>
    <col min="182" max="182" width="10.6640625" bestFit="1" customWidth="1"/>
    <col min="183" max="183" width="13" bestFit="1" customWidth="1"/>
    <col min="184" max="184" width="14" bestFit="1" customWidth="1"/>
    <col min="185" max="185" width="10.6640625" bestFit="1" customWidth="1"/>
    <col min="186" max="186" width="8.5" bestFit="1" customWidth="1"/>
    <col min="187" max="187" width="7" bestFit="1" customWidth="1"/>
    <col min="188" max="188" width="13.83203125" bestFit="1" customWidth="1"/>
    <col min="189" max="189" width="14.1640625" bestFit="1" customWidth="1"/>
    <col min="190" max="190" width="12.1640625" bestFit="1" customWidth="1"/>
    <col min="191" max="191" width="16.83203125" bestFit="1" customWidth="1"/>
    <col min="192" max="192" width="10.33203125" bestFit="1" customWidth="1"/>
    <col min="193" max="193" width="14.6640625" bestFit="1" customWidth="1"/>
    <col min="194" max="194" width="13.1640625" bestFit="1" customWidth="1"/>
    <col min="195" max="195" width="18.5" bestFit="1" customWidth="1"/>
    <col min="196" max="196" width="15.1640625" bestFit="1" customWidth="1"/>
    <col min="197" max="197" width="19.1640625" bestFit="1" customWidth="1"/>
    <col min="198" max="198" width="11.6640625" bestFit="1" customWidth="1"/>
    <col min="199" max="199" width="7.5" bestFit="1" customWidth="1"/>
    <col min="200" max="200" width="11.83203125" bestFit="1" customWidth="1"/>
    <col min="201" max="201" width="17.83203125" bestFit="1" customWidth="1"/>
    <col min="202" max="202" width="13.1640625" bestFit="1" customWidth="1"/>
    <col min="203" max="203" width="15.33203125" bestFit="1" customWidth="1"/>
    <col min="204" max="204" width="16.1640625" bestFit="1" customWidth="1"/>
    <col min="205" max="205" width="12.5" bestFit="1" customWidth="1"/>
    <col min="206" max="206" width="9.6640625" bestFit="1" customWidth="1"/>
    <col min="207" max="207" width="12.1640625" bestFit="1" customWidth="1"/>
    <col min="208" max="208" width="19.1640625" bestFit="1" customWidth="1"/>
    <col min="209" max="209" width="14.33203125" bestFit="1" customWidth="1"/>
    <col min="210" max="210" width="11.6640625" bestFit="1" customWidth="1"/>
    <col min="211" max="211" width="18.83203125" bestFit="1" customWidth="1"/>
    <col min="212" max="212" width="17.6640625" bestFit="1" customWidth="1"/>
    <col min="213" max="213" width="15.5" bestFit="1" customWidth="1"/>
    <col min="214" max="214" width="9.6640625" bestFit="1" customWidth="1"/>
    <col min="215" max="215" width="13.6640625" bestFit="1" customWidth="1"/>
    <col min="216" max="216" width="10.5" bestFit="1" customWidth="1"/>
    <col min="217" max="217" width="14.33203125" bestFit="1" customWidth="1"/>
    <col min="218" max="218" width="13.6640625" bestFit="1" customWidth="1"/>
    <col min="219" max="219" width="11.6640625" bestFit="1" customWidth="1"/>
    <col min="220" max="220" width="14.5" bestFit="1" customWidth="1"/>
    <col min="221" max="221" width="13.33203125" bestFit="1" customWidth="1"/>
    <col min="222" max="222" width="13.6640625" bestFit="1" customWidth="1"/>
    <col min="223" max="223" width="19" bestFit="1" customWidth="1"/>
    <col min="224" max="224" width="13" bestFit="1" customWidth="1"/>
    <col min="225" max="225" width="15" bestFit="1" customWidth="1"/>
    <col min="226" max="226" width="17" bestFit="1" customWidth="1"/>
    <col min="227" max="227" width="15.83203125" bestFit="1" customWidth="1"/>
    <col min="228" max="228" width="21.83203125" bestFit="1" customWidth="1"/>
    <col min="229" max="229" width="19.83203125" bestFit="1" customWidth="1"/>
    <col min="230" max="230" width="12.5" bestFit="1" customWidth="1"/>
    <col min="231" max="231" width="9.6640625" bestFit="1" customWidth="1"/>
    <col min="232" max="232" width="13.1640625" bestFit="1" customWidth="1"/>
    <col min="233" max="233" width="21.6640625" bestFit="1" customWidth="1"/>
    <col min="234" max="234" width="16.6640625" bestFit="1" customWidth="1"/>
    <col min="235" max="235" width="7.6640625" bestFit="1" customWidth="1"/>
    <col min="236" max="236" width="15" bestFit="1" customWidth="1"/>
    <col min="237" max="237" width="17.83203125" bestFit="1" customWidth="1"/>
    <col min="238" max="238" width="8.1640625" bestFit="1" customWidth="1"/>
    <col min="239" max="239" width="11.6640625" bestFit="1" customWidth="1"/>
    <col min="240" max="240" width="10.6640625" bestFit="1" customWidth="1"/>
    <col min="241" max="241" width="13.83203125" bestFit="1" customWidth="1"/>
    <col min="242" max="242" width="14.33203125" bestFit="1" customWidth="1"/>
    <col min="243" max="243" width="12" bestFit="1" customWidth="1"/>
    <col min="244" max="244" width="13" bestFit="1" customWidth="1"/>
    <col min="245" max="245" width="17.6640625" bestFit="1" customWidth="1"/>
    <col min="246" max="246" width="12.83203125" bestFit="1" customWidth="1"/>
    <col min="247" max="247" width="14" bestFit="1" customWidth="1"/>
    <col min="248" max="248" width="11" bestFit="1" customWidth="1"/>
    <col min="249" max="249" width="14.33203125" bestFit="1" customWidth="1"/>
  </cols>
  <sheetData>
    <row r="3" spans="1:9">
      <c r="A3" s="3" t="s">
        <v>302</v>
      </c>
      <c r="B3" s="3" t="s">
        <v>299</v>
      </c>
    </row>
    <row r="4" spans="1:9">
      <c r="A4" s="3" t="s">
        <v>300</v>
      </c>
      <c r="B4" t="s">
        <v>1</v>
      </c>
      <c r="C4" t="s">
        <v>2</v>
      </c>
      <c r="D4" t="s">
        <v>301</v>
      </c>
      <c r="F4" t="s">
        <v>265</v>
      </c>
      <c r="G4" t="s">
        <v>1</v>
      </c>
      <c r="H4" t="s">
        <v>2</v>
      </c>
      <c r="I4" t="s">
        <v>318</v>
      </c>
    </row>
    <row r="5" spans="1:9">
      <c r="A5" s="4" t="s">
        <v>66</v>
      </c>
      <c r="B5" s="5"/>
      <c r="C5" s="5">
        <v>7</v>
      </c>
      <c r="D5" s="5">
        <v>7</v>
      </c>
      <c r="F5" s="6" t="s">
        <v>24</v>
      </c>
      <c r="G5" s="7">
        <v>15</v>
      </c>
      <c r="H5" s="7">
        <v>20</v>
      </c>
      <c r="I5" s="7">
        <v>35</v>
      </c>
    </row>
    <row r="6" spans="1:9">
      <c r="A6" s="4" t="s">
        <v>61</v>
      </c>
      <c r="B6" s="5">
        <v>5</v>
      </c>
      <c r="C6" s="5">
        <v>9</v>
      </c>
      <c r="D6" s="5">
        <v>14</v>
      </c>
      <c r="F6" s="6" t="s">
        <v>68</v>
      </c>
      <c r="G6" s="7">
        <v>4</v>
      </c>
      <c r="H6" s="7">
        <v>24</v>
      </c>
      <c r="I6" s="7">
        <v>28</v>
      </c>
    </row>
    <row r="7" spans="1:9">
      <c r="A7" s="4" t="s">
        <v>24</v>
      </c>
      <c r="B7" s="5">
        <v>15</v>
      </c>
      <c r="C7" s="5">
        <v>20</v>
      </c>
      <c r="D7" s="5">
        <v>35</v>
      </c>
      <c r="F7" s="6" t="s">
        <v>8</v>
      </c>
      <c r="G7" s="7">
        <v>10</v>
      </c>
      <c r="H7" s="7">
        <v>18</v>
      </c>
      <c r="I7" s="7">
        <v>28</v>
      </c>
    </row>
    <row r="8" spans="1:9">
      <c r="A8" s="4" t="s">
        <v>6</v>
      </c>
      <c r="B8" s="5">
        <v>5</v>
      </c>
      <c r="C8" s="5">
        <v>15</v>
      </c>
      <c r="D8" s="5">
        <v>20</v>
      </c>
      <c r="F8" s="6" t="s">
        <v>6</v>
      </c>
      <c r="G8" s="7">
        <v>5</v>
      </c>
      <c r="H8" s="7">
        <v>15</v>
      </c>
      <c r="I8" s="7">
        <v>20</v>
      </c>
    </row>
    <row r="9" spans="1:9">
      <c r="A9" s="4" t="s">
        <v>4</v>
      </c>
      <c r="B9" s="5">
        <v>1</v>
      </c>
      <c r="C9" s="5">
        <v>6</v>
      </c>
      <c r="D9" s="5">
        <v>7</v>
      </c>
      <c r="F9" s="6" t="s">
        <v>20</v>
      </c>
      <c r="G9" s="7">
        <v>9</v>
      </c>
      <c r="H9" s="7">
        <v>11</v>
      </c>
      <c r="I9" s="7">
        <v>20</v>
      </c>
    </row>
    <row r="10" spans="1:9">
      <c r="A10" s="4" t="s">
        <v>68</v>
      </c>
      <c r="B10" s="5">
        <v>4</v>
      </c>
      <c r="C10" s="5">
        <v>24</v>
      </c>
      <c r="D10" s="5">
        <v>28</v>
      </c>
      <c r="F10" s="6" t="s">
        <v>16</v>
      </c>
      <c r="G10" s="7">
        <v>9</v>
      </c>
      <c r="H10" s="7">
        <v>7</v>
      </c>
      <c r="I10" s="7">
        <v>16</v>
      </c>
    </row>
    <row r="11" spans="1:9">
      <c r="A11" s="4" t="s">
        <v>156</v>
      </c>
      <c r="B11" s="5"/>
      <c r="C11" s="5">
        <v>1</v>
      </c>
      <c r="D11" s="5">
        <v>1</v>
      </c>
      <c r="F11" s="6" t="s">
        <v>61</v>
      </c>
      <c r="G11" s="7">
        <v>5</v>
      </c>
      <c r="H11" s="7">
        <v>9</v>
      </c>
      <c r="I11" s="7">
        <v>14</v>
      </c>
    </row>
    <row r="12" spans="1:9">
      <c r="A12" s="4" t="s">
        <v>43</v>
      </c>
      <c r="B12" s="5">
        <v>1</v>
      </c>
      <c r="C12" s="5">
        <v>8</v>
      </c>
      <c r="D12" s="5">
        <v>9</v>
      </c>
      <c r="F12" s="6" t="s">
        <v>43</v>
      </c>
      <c r="G12" s="7">
        <v>1</v>
      </c>
      <c r="H12" s="7">
        <v>8</v>
      </c>
      <c r="I12" s="7">
        <v>9</v>
      </c>
    </row>
    <row r="13" spans="1:9">
      <c r="A13" s="4" t="s">
        <v>48</v>
      </c>
      <c r="B13" s="5">
        <v>3</v>
      </c>
      <c r="C13" s="5">
        <v>3</v>
      </c>
      <c r="D13" s="5">
        <v>6</v>
      </c>
      <c r="F13" s="6" t="s">
        <v>66</v>
      </c>
      <c r="G13" s="7"/>
      <c r="H13" s="7">
        <v>7</v>
      </c>
      <c r="I13" s="7">
        <v>7</v>
      </c>
    </row>
    <row r="14" spans="1:9">
      <c r="A14" s="4" t="s">
        <v>153</v>
      </c>
      <c r="B14" s="5"/>
      <c r="C14" s="5">
        <v>1</v>
      </c>
      <c r="D14" s="5">
        <v>1</v>
      </c>
      <c r="F14" s="6" t="s">
        <v>4</v>
      </c>
      <c r="G14" s="7">
        <v>1</v>
      </c>
      <c r="H14" s="7">
        <v>6</v>
      </c>
      <c r="I14" s="7">
        <v>7</v>
      </c>
    </row>
    <row r="15" spans="1:9">
      <c r="A15" s="4" t="s">
        <v>8</v>
      </c>
      <c r="B15" s="5">
        <v>10</v>
      </c>
      <c r="C15" s="5">
        <v>18</v>
      </c>
      <c r="D15" s="5">
        <v>28</v>
      </c>
      <c r="F15" s="6" t="s">
        <v>48</v>
      </c>
      <c r="G15" s="7">
        <v>3</v>
      </c>
      <c r="H15" s="7">
        <v>3</v>
      </c>
      <c r="I15" s="7">
        <v>6</v>
      </c>
    </row>
    <row r="16" spans="1:9">
      <c r="A16" s="4" t="s">
        <v>83</v>
      </c>
      <c r="B16" s="5"/>
      <c r="C16" s="5">
        <v>4</v>
      </c>
      <c r="D16" s="5">
        <v>4</v>
      </c>
      <c r="F16" s="6" t="s">
        <v>83</v>
      </c>
      <c r="G16" s="7"/>
      <c r="H16" s="7">
        <v>4</v>
      </c>
      <c r="I16" s="7">
        <v>4</v>
      </c>
    </row>
    <row r="17" spans="1:9">
      <c r="A17" s="4" t="s">
        <v>20</v>
      </c>
      <c r="B17" s="5">
        <v>9</v>
      </c>
      <c r="C17" s="5">
        <v>11</v>
      </c>
      <c r="D17" s="5">
        <v>20</v>
      </c>
      <c r="F17" s="6" t="s">
        <v>156</v>
      </c>
      <c r="G17" s="7"/>
      <c r="H17" s="7">
        <v>1</v>
      </c>
      <c r="I17" s="7">
        <v>1</v>
      </c>
    </row>
    <row r="18" spans="1:9">
      <c r="A18" s="4" t="s">
        <v>125</v>
      </c>
      <c r="B18" s="5"/>
      <c r="C18" s="5">
        <v>1</v>
      </c>
      <c r="D18" s="5">
        <v>1</v>
      </c>
      <c r="F18" s="6" t="s">
        <v>153</v>
      </c>
      <c r="G18" s="7"/>
      <c r="H18" s="7">
        <v>1</v>
      </c>
      <c r="I18" s="7">
        <v>1</v>
      </c>
    </row>
    <row r="19" spans="1:9">
      <c r="A19" s="4" t="s">
        <v>85</v>
      </c>
      <c r="B19" s="5"/>
      <c r="C19" s="5">
        <v>1</v>
      </c>
      <c r="D19" s="5">
        <v>1</v>
      </c>
      <c r="F19" s="6" t="s">
        <v>125</v>
      </c>
      <c r="G19" s="7"/>
      <c r="H19" s="7">
        <v>1</v>
      </c>
      <c r="I19" s="7">
        <v>1</v>
      </c>
    </row>
    <row r="20" spans="1:9">
      <c r="A20" s="4" t="s">
        <v>96</v>
      </c>
      <c r="B20" s="5"/>
      <c r="C20" s="5">
        <v>1</v>
      </c>
      <c r="D20" s="5">
        <v>1</v>
      </c>
      <c r="F20" s="6" t="s">
        <v>85</v>
      </c>
      <c r="G20" s="7"/>
      <c r="H20" s="7">
        <v>1</v>
      </c>
      <c r="I20" s="7">
        <v>1</v>
      </c>
    </row>
    <row r="21" spans="1:9">
      <c r="A21" s="4" t="s">
        <v>16</v>
      </c>
      <c r="B21" s="5">
        <v>9</v>
      </c>
      <c r="C21" s="5">
        <v>7</v>
      </c>
      <c r="D21" s="5">
        <v>16</v>
      </c>
      <c r="F21" s="6" t="s">
        <v>96</v>
      </c>
      <c r="G21" s="7"/>
      <c r="H21" s="7">
        <v>1</v>
      </c>
      <c r="I21" s="7">
        <v>1</v>
      </c>
    </row>
    <row r="22" spans="1:9">
      <c r="A22" s="4" t="s">
        <v>301</v>
      </c>
      <c r="B22" s="5">
        <v>62</v>
      </c>
      <c r="C22" s="5">
        <v>137</v>
      </c>
      <c r="D22" s="5">
        <v>199</v>
      </c>
    </row>
    <row r="25" spans="1:9">
      <c r="A25" s="4" t="s">
        <v>311</v>
      </c>
    </row>
  </sheetData>
  <sortState ref="F5:I21">
    <sortCondition descending="1" ref="I5:I21"/>
  </sortState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history comparison</vt:lpstr>
      <vt:lpstr>interesting facts</vt:lpstr>
      <vt:lpstr>overview of next sheets</vt:lpstr>
      <vt:lpstr>source data sheet</vt:lpstr>
      <vt:lpstr>source data racers</vt:lpstr>
      <vt:lpstr>source data - models</vt:lpstr>
      <vt:lpstr>models participation per class</vt:lpstr>
      <vt:lpstr>models particip. per country</vt:lpstr>
      <vt:lpstr>racers per country</vt:lpstr>
      <vt:lpstr>particip.per country per class</vt:lpstr>
    </vt:vector>
  </TitlesOfParts>
  <Company>KBC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Dostálová</dc:creator>
  <cp:lastModifiedBy>Zdenka Dostálová</cp:lastModifiedBy>
  <dcterms:created xsi:type="dcterms:W3CDTF">2015-09-02T12:44:11Z</dcterms:created>
  <dcterms:modified xsi:type="dcterms:W3CDTF">2015-10-07T22:12:22Z</dcterms:modified>
</cp:coreProperties>
</file>